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ихаил\Desktop\Сохр с компа\Desktop\Документы\Мои документы\Медпункт\Цикличное меню\НА САЙТ МЕНЮ\меню цикличное весенне-осеннее\"/>
    </mc:Choice>
  </mc:AlternateContent>
  <bookViews>
    <workbookView xWindow="120" yWindow="75" windowWidth="19095" windowHeight="11760" activeTab="9"/>
  </bookViews>
  <sheets>
    <sheet name="10" sheetId="13" r:id="rId1"/>
    <sheet name="9" sheetId="12" r:id="rId2"/>
    <sheet name="8" sheetId="11" r:id="rId3"/>
    <sheet name="7" sheetId="10" r:id="rId4"/>
    <sheet name="6" sheetId="9" r:id="rId5"/>
    <sheet name="5" sheetId="8" r:id="rId6"/>
    <sheet name="4" sheetId="7" r:id="rId7"/>
    <sheet name="3" sheetId="5" r:id="rId8"/>
    <sheet name="2" sheetId="4" r:id="rId9"/>
    <sheet name="1" sheetId="1" r:id="rId10"/>
  </sheets>
  <calcPr calcId="162913"/>
</workbook>
</file>

<file path=xl/calcChain.xml><?xml version="1.0" encoding="utf-8"?>
<calcChain xmlns="http://schemas.openxmlformats.org/spreadsheetml/2006/main">
  <c r="O39" i="13" l="1"/>
  <c r="N39" i="13"/>
  <c r="M39" i="13"/>
  <c r="L39" i="13"/>
  <c r="K39" i="13"/>
  <c r="J39" i="13"/>
  <c r="I39" i="13"/>
  <c r="H39" i="13"/>
  <c r="G39" i="13"/>
  <c r="F39" i="13"/>
  <c r="E39" i="13"/>
  <c r="D39" i="13"/>
  <c r="O35" i="13"/>
  <c r="N35" i="13"/>
  <c r="M35" i="13"/>
  <c r="L35" i="13"/>
  <c r="K35" i="13"/>
  <c r="J35" i="13"/>
  <c r="I35" i="13"/>
  <c r="H35" i="13"/>
  <c r="G35" i="13"/>
  <c r="F35" i="13"/>
  <c r="E35" i="13"/>
  <c r="D35" i="13"/>
  <c r="O29" i="13"/>
  <c r="N29" i="13"/>
  <c r="M29" i="13"/>
  <c r="L29" i="13"/>
  <c r="K29" i="13"/>
  <c r="J29" i="13"/>
  <c r="I29" i="13"/>
  <c r="H29" i="13"/>
  <c r="G29" i="13"/>
  <c r="F29" i="13"/>
  <c r="E29" i="13"/>
  <c r="D29" i="13"/>
  <c r="O20" i="13"/>
  <c r="N20" i="13"/>
  <c r="M20" i="13"/>
  <c r="L20" i="13"/>
  <c r="K20" i="13"/>
  <c r="J20" i="13"/>
  <c r="I20" i="13"/>
  <c r="H20" i="13"/>
  <c r="G20" i="13"/>
  <c r="F20" i="13"/>
  <c r="E20" i="13"/>
  <c r="D20" i="13"/>
  <c r="O11" i="13"/>
  <c r="N11" i="13"/>
  <c r="M11" i="13"/>
  <c r="L11" i="13"/>
  <c r="K11" i="13"/>
  <c r="J11" i="13"/>
  <c r="I11" i="13"/>
  <c r="H11" i="13"/>
  <c r="G11" i="13"/>
  <c r="F11" i="13"/>
  <c r="E11" i="13"/>
  <c r="D11" i="13"/>
  <c r="O40" i="12"/>
  <c r="N40" i="12"/>
  <c r="M40" i="12"/>
  <c r="L40" i="12"/>
  <c r="K40" i="12"/>
  <c r="J40" i="12"/>
  <c r="I40" i="12"/>
  <c r="H40" i="12"/>
  <c r="G40" i="12"/>
  <c r="F40" i="12"/>
  <c r="E40" i="12"/>
  <c r="D40" i="12"/>
  <c r="O35" i="12"/>
  <c r="N35" i="12"/>
  <c r="M35" i="12"/>
  <c r="L35" i="12"/>
  <c r="K35" i="12"/>
  <c r="J35" i="12"/>
  <c r="I35" i="12"/>
  <c r="H35" i="12"/>
  <c r="G35" i="12"/>
  <c r="F35" i="12"/>
  <c r="E35" i="12"/>
  <c r="D35" i="12"/>
  <c r="O28" i="12"/>
  <c r="N28" i="12"/>
  <c r="M28" i="12"/>
  <c r="L28" i="12"/>
  <c r="K28" i="12"/>
  <c r="J28" i="12"/>
  <c r="I28" i="12"/>
  <c r="H28" i="12"/>
  <c r="G28" i="12"/>
  <c r="F28" i="12"/>
  <c r="E28" i="12"/>
  <c r="D28" i="12"/>
  <c r="O19" i="12"/>
  <c r="N19" i="12"/>
  <c r="M19" i="12"/>
  <c r="L19" i="12"/>
  <c r="K19" i="12"/>
  <c r="J19" i="12"/>
  <c r="I19" i="12"/>
  <c r="H19" i="12"/>
  <c r="G19" i="12"/>
  <c r="F19" i="12"/>
  <c r="E19" i="12"/>
  <c r="D19" i="12"/>
  <c r="O11" i="12"/>
  <c r="N11" i="12"/>
  <c r="M11" i="12"/>
  <c r="L11" i="12"/>
  <c r="K11" i="12"/>
  <c r="J11" i="12"/>
  <c r="I11" i="12"/>
  <c r="H11" i="12"/>
  <c r="G11" i="12"/>
  <c r="F11" i="12"/>
  <c r="E11" i="12"/>
  <c r="D11" i="12"/>
  <c r="O38" i="11"/>
  <c r="N38" i="11"/>
  <c r="M38" i="11"/>
  <c r="L38" i="11"/>
  <c r="K38" i="11"/>
  <c r="J38" i="11"/>
  <c r="I38" i="11"/>
  <c r="H38" i="11"/>
  <c r="G38" i="11"/>
  <c r="F38" i="11"/>
  <c r="E38" i="11"/>
  <c r="D38" i="11"/>
  <c r="O34" i="11"/>
  <c r="N34" i="11"/>
  <c r="M34" i="11"/>
  <c r="L34" i="11"/>
  <c r="K34" i="11"/>
  <c r="J34" i="11"/>
  <c r="I34" i="11"/>
  <c r="H34" i="11"/>
  <c r="G34" i="11"/>
  <c r="F34" i="11"/>
  <c r="E34" i="11"/>
  <c r="D34" i="11"/>
  <c r="O26" i="11"/>
  <c r="N26" i="11"/>
  <c r="M26" i="11"/>
  <c r="L26" i="11"/>
  <c r="K26" i="11"/>
  <c r="J26" i="11"/>
  <c r="I26" i="11"/>
  <c r="H26" i="11"/>
  <c r="G26" i="11"/>
  <c r="F26" i="11"/>
  <c r="E26" i="11"/>
  <c r="D26" i="11"/>
  <c r="O18" i="11"/>
  <c r="N18" i="11"/>
  <c r="M18" i="11"/>
  <c r="L18" i="11"/>
  <c r="K18" i="11"/>
  <c r="J18" i="11"/>
  <c r="I18" i="11"/>
  <c r="H18" i="11"/>
  <c r="G18" i="11"/>
  <c r="F18" i="11"/>
  <c r="E18" i="11"/>
  <c r="D18" i="11"/>
  <c r="O10" i="11"/>
  <c r="N10" i="11"/>
  <c r="M10" i="11"/>
  <c r="L10" i="11"/>
  <c r="K10" i="11"/>
  <c r="J10" i="11"/>
  <c r="I10" i="11"/>
  <c r="H10" i="11"/>
  <c r="G10" i="11"/>
  <c r="F10" i="11"/>
  <c r="E10" i="11"/>
  <c r="D10" i="11"/>
  <c r="O39" i="10"/>
  <c r="N39" i="10"/>
  <c r="M39" i="10"/>
  <c r="L39" i="10"/>
  <c r="K39" i="10"/>
  <c r="J39" i="10"/>
  <c r="I39" i="10"/>
  <c r="H39" i="10"/>
  <c r="G39" i="10"/>
  <c r="F39" i="10"/>
  <c r="E39" i="10"/>
  <c r="D39" i="10"/>
  <c r="O34" i="10"/>
  <c r="N34" i="10"/>
  <c r="M34" i="10"/>
  <c r="L34" i="10"/>
  <c r="K34" i="10"/>
  <c r="J34" i="10"/>
  <c r="I34" i="10"/>
  <c r="H34" i="10"/>
  <c r="G34" i="10"/>
  <c r="F34" i="10"/>
  <c r="E34" i="10"/>
  <c r="D34" i="10"/>
  <c r="O28" i="10"/>
  <c r="N28" i="10"/>
  <c r="M28" i="10"/>
  <c r="L28" i="10"/>
  <c r="K28" i="10"/>
  <c r="J28" i="10"/>
  <c r="I28" i="10"/>
  <c r="H28" i="10"/>
  <c r="G28" i="10"/>
  <c r="F28" i="10"/>
  <c r="E28" i="10"/>
  <c r="D28" i="10"/>
  <c r="O20" i="10"/>
  <c r="N20" i="10"/>
  <c r="M20" i="10"/>
  <c r="L20" i="10"/>
  <c r="K20" i="10"/>
  <c r="J20" i="10"/>
  <c r="I20" i="10"/>
  <c r="H20" i="10"/>
  <c r="G20" i="10"/>
  <c r="F20" i="10"/>
  <c r="E20" i="10"/>
  <c r="D20" i="10"/>
  <c r="O11" i="10"/>
  <c r="N11" i="10"/>
  <c r="M11" i="10"/>
  <c r="L11" i="10"/>
  <c r="K11" i="10"/>
  <c r="J11" i="10"/>
  <c r="I11" i="10"/>
  <c r="H11" i="10"/>
  <c r="G11" i="10"/>
  <c r="F11" i="10"/>
  <c r="E11" i="10"/>
  <c r="D11" i="10"/>
  <c r="O38" i="9"/>
  <c r="N38" i="9"/>
  <c r="M38" i="9"/>
  <c r="L38" i="9"/>
  <c r="K38" i="9"/>
  <c r="J38" i="9"/>
  <c r="I38" i="9"/>
  <c r="H38" i="9"/>
  <c r="G38" i="9"/>
  <c r="F38" i="9"/>
  <c r="E38" i="9"/>
  <c r="D38" i="9"/>
  <c r="O34" i="9"/>
  <c r="N34" i="9"/>
  <c r="M34" i="9"/>
  <c r="L34" i="9"/>
  <c r="K34" i="9"/>
  <c r="J34" i="9"/>
  <c r="I34" i="9"/>
  <c r="H34" i="9"/>
  <c r="G34" i="9"/>
  <c r="F34" i="9"/>
  <c r="E34" i="9"/>
  <c r="D34" i="9"/>
  <c r="O27" i="9"/>
  <c r="N27" i="9"/>
  <c r="M27" i="9"/>
  <c r="L27" i="9"/>
  <c r="K27" i="9"/>
  <c r="J27" i="9"/>
  <c r="I27" i="9"/>
  <c r="H27" i="9"/>
  <c r="G27" i="9"/>
  <c r="F27" i="9"/>
  <c r="E27" i="9"/>
  <c r="D27" i="9"/>
  <c r="O19" i="9"/>
  <c r="N19" i="9"/>
  <c r="M19" i="9"/>
  <c r="L19" i="9"/>
  <c r="K19" i="9"/>
  <c r="J19" i="9"/>
  <c r="I19" i="9"/>
  <c r="H19" i="9"/>
  <c r="G19" i="9"/>
  <c r="F19" i="9"/>
  <c r="E19" i="9"/>
  <c r="D19" i="9"/>
  <c r="O11" i="9"/>
  <c r="N11" i="9"/>
  <c r="M11" i="9"/>
  <c r="L11" i="9"/>
  <c r="K11" i="9"/>
  <c r="J11" i="9"/>
  <c r="I11" i="9"/>
  <c r="H11" i="9"/>
  <c r="G11" i="9"/>
  <c r="F11" i="9"/>
  <c r="E11" i="9"/>
  <c r="D11" i="9"/>
  <c r="O39" i="8"/>
  <c r="N39" i="8"/>
  <c r="M39" i="8"/>
  <c r="L39" i="8"/>
  <c r="K39" i="8"/>
  <c r="J39" i="8"/>
  <c r="I39" i="8"/>
  <c r="H39" i="8"/>
  <c r="G39" i="8"/>
  <c r="F39" i="8"/>
  <c r="E39" i="8"/>
  <c r="D39" i="8"/>
  <c r="O35" i="8"/>
  <c r="N35" i="8"/>
  <c r="M35" i="8"/>
  <c r="L35" i="8"/>
  <c r="K35" i="8"/>
  <c r="J35" i="8"/>
  <c r="I35" i="8"/>
  <c r="H35" i="8"/>
  <c r="G35" i="8"/>
  <c r="F35" i="8"/>
  <c r="E35" i="8"/>
  <c r="D35" i="8"/>
  <c r="O28" i="8"/>
  <c r="N28" i="8"/>
  <c r="M28" i="8"/>
  <c r="L28" i="8"/>
  <c r="K28" i="8"/>
  <c r="J28" i="8"/>
  <c r="I28" i="8"/>
  <c r="H28" i="8"/>
  <c r="G28" i="8"/>
  <c r="F28" i="8"/>
  <c r="E28" i="8"/>
  <c r="D28" i="8"/>
  <c r="O20" i="8"/>
  <c r="N20" i="8"/>
  <c r="M20" i="8"/>
  <c r="L20" i="8"/>
  <c r="K20" i="8"/>
  <c r="J20" i="8"/>
  <c r="I20" i="8"/>
  <c r="H20" i="8"/>
  <c r="G20" i="8"/>
  <c r="F20" i="8"/>
  <c r="E20" i="8"/>
  <c r="D20" i="8"/>
  <c r="O11" i="8"/>
  <c r="N11" i="8"/>
  <c r="M11" i="8"/>
  <c r="L11" i="8"/>
  <c r="K11" i="8"/>
  <c r="J11" i="8"/>
  <c r="I11" i="8"/>
  <c r="H11" i="8"/>
  <c r="G11" i="8"/>
  <c r="F11" i="8"/>
  <c r="E11" i="8"/>
  <c r="D11" i="8"/>
  <c r="O38" i="7"/>
  <c r="N38" i="7"/>
  <c r="M38" i="7"/>
  <c r="L38" i="7"/>
  <c r="K38" i="7"/>
  <c r="J38" i="7"/>
  <c r="I38" i="7"/>
  <c r="H38" i="7"/>
  <c r="G38" i="7"/>
  <c r="F38" i="7"/>
  <c r="E38" i="7"/>
  <c r="D38" i="7"/>
  <c r="O34" i="7"/>
  <c r="N34" i="7"/>
  <c r="M34" i="7"/>
  <c r="L34" i="7"/>
  <c r="K34" i="7"/>
  <c r="J34" i="7"/>
  <c r="I34" i="7"/>
  <c r="H34" i="7"/>
  <c r="G34" i="7"/>
  <c r="F34" i="7"/>
  <c r="E34" i="7"/>
  <c r="D34" i="7"/>
  <c r="O27" i="7"/>
  <c r="N27" i="7"/>
  <c r="M27" i="7"/>
  <c r="L27" i="7"/>
  <c r="K27" i="7"/>
  <c r="J27" i="7"/>
  <c r="I27" i="7"/>
  <c r="H27" i="7"/>
  <c r="G27" i="7"/>
  <c r="F27" i="7"/>
  <c r="E27" i="7"/>
  <c r="D27" i="7"/>
  <c r="O19" i="7"/>
  <c r="N19" i="7"/>
  <c r="M19" i="7"/>
  <c r="L19" i="7"/>
  <c r="K19" i="7"/>
  <c r="J19" i="7"/>
  <c r="I19" i="7"/>
  <c r="H19" i="7"/>
  <c r="G19" i="7"/>
  <c r="F19" i="7"/>
  <c r="E19" i="7"/>
  <c r="D19" i="7"/>
  <c r="O11" i="7"/>
  <c r="N11" i="7"/>
  <c r="M11" i="7"/>
  <c r="L11" i="7"/>
  <c r="K11" i="7"/>
  <c r="J11" i="7"/>
  <c r="I11" i="7"/>
  <c r="H11" i="7"/>
  <c r="G11" i="7"/>
  <c r="F11" i="7"/>
  <c r="E11" i="7"/>
  <c r="D11" i="7"/>
  <c r="E35" i="4"/>
  <c r="E11" i="4"/>
  <c r="F11" i="4"/>
  <c r="G11" i="4"/>
  <c r="H11" i="4"/>
  <c r="I11" i="4"/>
  <c r="J11" i="4"/>
  <c r="K11" i="4"/>
  <c r="L11" i="4"/>
  <c r="M11" i="4"/>
  <c r="N11" i="4"/>
  <c r="O11" i="4"/>
  <c r="D11" i="4"/>
  <c r="E20" i="4"/>
  <c r="E28" i="4" s="1"/>
  <c r="F20" i="4"/>
  <c r="G20" i="4"/>
  <c r="G28" i="4" s="1"/>
  <c r="H20" i="4"/>
  <c r="I20" i="4"/>
  <c r="I28" i="4" s="1"/>
  <c r="J20" i="4"/>
  <c r="K20" i="4"/>
  <c r="K28" i="4" s="1"/>
  <c r="K40" i="4" s="1"/>
  <c r="L20" i="4"/>
  <c r="M20" i="4"/>
  <c r="M28" i="4" s="1"/>
  <c r="M40" i="4" s="1"/>
  <c r="N20" i="4"/>
  <c r="O20" i="4"/>
  <c r="O28" i="4" s="1"/>
  <c r="O40" i="4" s="1"/>
  <c r="D20" i="4"/>
  <c r="D39" i="5"/>
  <c r="D40" i="5" s="1"/>
  <c r="D35" i="5"/>
  <c r="E28" i="5"/>
  <c r="F28" i="5"/>
  <c r="G28" i="5"/>
  <c r="H28" i="5"/>
  <c r="I28" i="5"/>
  <c r="J28" i="5"/>
  <c r="K28" i="5"/>
  <c r="L28" i="5"/>
  <c r="M28" i="5"/>
  <c r="N28" i="5"/>
  <c r="O28" i="5"/>
  <c r="D28" i="5"/>
  <c r="E20" i="5"/>
  <c r="F20" i="5"/>
  <c r="G20" i="5"/>
  <c r="H20" i="5"/>
  <c r="I20" i="5"/>
  <c r="J20" i="5"/>
  <c r="K20" i="5"/>
  <c r="L20" i="5"/>
  <c r="M20" i="5"/>
  <c r="N20" i="5"/>
  <c r="O20" i="5"/>
  <c r="D20" i="5"/>
  <c r="E11" i="5"/>
  <c r="F11" i="5"/>
  <c r="G11" i="5"/>
  <c r="H11" i="5"/>
  <c r="I11" i="5"/>
  <c r="J11" i="5"/>
  <c r="K11" i="5"/>
  <c r="L11" i="5"/>
  <c r="M11" i="5"/>
  <c r="N11" i="5"/>
  <c r="O11" i="5"/>
  <c r="D11" i="5"/>
  <c r="E39" i="5"/>
  <c r="F39" i="5"/>
  <c r="G39" i="5"/>
  <c r="H39" i="5"/>
  <c r="I39" i="5"/>
  <c r="J39" i="5"/>
  <c r="K39" i="5"/>
  <c r="L39" i="5"/>
  <c r="M39" i="5"/>
  <c r="N39" i="5"/>
  <c r="O39" i="5"/>
  <c r="O35" i="5"/>
  <c r="E35" i="5"/>
  <c r="E40" i="5" s="1"/>
  <c r="F35" i="5"/>
  <c r="G35" i="5"/>
  <c r="G40" i="5" s="1"/>
  <c r="H35" i="5"/>
  <c r="I35" i="5"/>
  <c r="J35" i="5"/>
  <c r="K35" i="5"/>
  <c r="L35" i="5"/>
  <c r="M35" i="5"/>
  <c r="N35" i="5"/>
  <c r="O40" i="5"/>
  <c r="F40" i="5"/>
  <c r="I40" i="5"/>
  <c r="L40" i="5"/>
  <c r="E39" i="4"/>
  <c r="F39" i="4"/>
  <c r="G39" i="4"/>
  <c r="H39" i="4"/>
  <c r="I39" i="4"/>
  <c r="J39" i="4"/>
  <c r="K39" i="4"/>
  <c r="L39" i="4"/>
  <c r="M39" i="4"/>
  <c r="N39" i="4"/>
  <c r="O39" i="4"/>
  <c r="D39" i="4"/>
  <c r="F35" i="4"/>
  <c r="G35" i="4"/>
  <c r="H35" i="4"/>
  <c r="I35" i="4"/>
  <c r="J35" i="4"/>
  <c r="K35" i="4"/>
  <c r="L35" i="4"/>
  <c r="M35" i="4"/>
  <c r="N35" i="4"/>
  <c r="O35" i="4"/>
  <c r="D35" i="4"/>
  <c r="D28" i="4"/>
  <c r="F28" i="4"/>
  <c r="H28" i="4"/>
  <c r="J28" i="4"/>
  <c r="L28" i="4"/>
  <c r="N28" i="4"/>
  <c r="E39" i="1"/>
  <c r="F39" i="1"/>
  <c r="G39" i="1"/>
  <c r="H39" i="1"/>
  <c r="I39" i="1"/>
  <c r="J39" i="1"/>
  <c r="K39" i="1"/>
  <c r="L39" i="1"/>
  <c r="M39" i="1"/>
  <c r="N39" i="1"/>
  <c r="O39" i="1"/>
  <c r="D39" i="1"/>
  <c r="D35" i="1"/>
  <c r="E35" i="1"/>
  <c r="F35" i="1"/>
  <c r="G35" i="1"/>
  <c r="H35" i="1"/>
  <c r="I35" i="1"/>
  <c r="J35" i="1"/>
  <c r="K35" i="1"/>
  <c r="L35" i="1"/>
  <c r="M35" i="1"/>
  <c r="N35" i="1"/>
  <c r="O35" i="1"/>
  <c r="D22" i="1"/>
  <c r="E27" i="1"/>
  <c r="F27" i="1"/>
  <c r="G27" i="1"/>
  <c r="H27" i="1"/>
  <c r="I27" i="1"/>
  <c r="J27" i="1"/>
  <c r="K27" i="1"/>
  <c r="L27" i="1"/>
  <c r="M27" i="1"/>
  <c r="N27" i="1"/>
  <c r="O27" i="1"/>
  <c r="D27" i="1"/>
  <c r="O22" i="1"/>
  <c r="N22" i="1"/>
  <c r="M22" i="1"/>
  <c r="L22" i="1"/>
  <c r="K22" i="1"/>
  <c r="J22" i="1"/>
  <c r="I22" i="1"/>
  <c r="H22" i="1"/>
  <c r="G22" i="1"/>
  <c r="F22" i="1"/>
  <c r="E22" i="1"/>
  <c r="E12" i="1"/>
  <c r="F12" i="1"/>
  <c r="G12" i="1"/>
  <c r="H12" i="1"/>
  <c r="I12" i="1"/>
  <c r="J12" i="1"/>
  <c r="K12" i="1"/>
  <c r="L12" i="1"/>
  <c r="M12" i="1"/>
  <c r="N12" i="1"/>
  <c r="O12" i="1"/>
  <c r="D12" i="1"/>
  <c r="I40" i="4" l="1"/>
  <c r="G40" i="4"/>
  <c r="D40" i="4"/>
  <c r="N40" i="5"/>
  <c r="I40" i="13"/>
  <c r="K40" i="13"/>
  <c r="M40" i="13"/>
  <c r="O40" i="13"/>
  <c r="H40" i="13"/>
  <c r="J40" i="13"/>
  <c r="L40" i="13"/>
  <c r="N40" i="13"/>
  <c r="E40" i="13"/>
  <c r="G40" i="13"/>
  <c r="D40" i="13"/>
  <c r="F40" i="13"/>
  <c r="I41" i="12"/>
  <c r="K41" i="12"/>
  <c r="M41" i="12"/>
  <c r="O41" i="12"/>
  <c r="H41" i="12"/>
  <c r="J41" i="12"/>
  <c r="L41" i="12"/>
  <c r="N41" i="12"/>
  <c r="E41" i="12"/>
  <c r="G41" i="12"/>
  <c r="D41" i="12"/>
  <c r="F41" i="12"/>
  <c r="I39" i="11"/>
  <c r="K39" i="11"/>
  <c r="M39" i="11"/>
  <c r="O39" i="11"/>
  <c r="H39" i="11"/>
  <c r="J39" i="11"/>
  <c r="L39" i="11"/>
  <c r="N39" i="11"/>
  <c r="E39" i="11"/>
  <c r="G39" i="11"/>
  <c r="D39" i="11"/>
  <c r="F39" i="11"/>
  <c r="E40" i="10"/>
  <c r="G40" i="10"/>
  <c r="I40" i="10"/>
  <c r="K40" i="10"/>
  <c r="M40" i="10"/>
  <c r="O40" i="10"/>
  <c r="D40" i="10"/>
  <c r="F40" i="10"/>
  <c r="H40" i="10"/>
  <c r="J40" i="10"/>
  <c r="L40" i="10"/>
  <c r="N40" i="10"/>
  <c r="E39" i="9"/>
  <c r="G39" i="9"/>
  <c r="I39" i="9"/>
  <c r="K39" i="9"/>
  <c r="M39" i="9"/>
  <c r="O39" i="9"/>
  <c r="D39" i="9"/>
  <c r="F39" i="9"/>
  <c r="H39" i="9"/>
  <c r="J39" i="9"/>
  <c r="L39" i="9"/>
  <c r="N39" i="9"/>
  <c r="E40" i="8"/>
  <c r="G40" i="8"/>
  <c r="I40" i="8"/>
  <c r="K40" i="8"/>
  <c r="M40" i="8"/>
  <c r="O40" i="8"/>
  <c r="D40" i="8"/>
  <c r="F40" i="8"/>
  <c r="H40" i="8"/>
  <c r="J40" i="8"/>
  <c r="L40" i="8"/>
  <c r="N40" i="8"/>
  <c r="I39" i="7"/>
  <c r="K39" i="7"/>
  <c r="M39" i="7"/>
  <c r="O39" i="7"/>
  <c r="H39" i="7"/>
  <c r="J39" i="7"/>
  <c r="L39" i="7"/>
  <c r="N39" i="7"/>
  <c r="E39" i="7"/>
  <c r="G39" i="7"/>
  <c r="D39" i="7"/>
  <c r="F39" i="7"/>
  <c r="D40" i="1"/>
  <c r="G40" i="1"/>
  <c r="E40" i="1"/>
  <c r="F40" i="1"/>
  <c r="N40" i="4"/>
  <c r="L40" i="4"/>
  <c r="J40" i="4"/>
  <c r="H40" i="4"/>
  <c r="F40" i="4"/>
  <c r="E40" i="4"/>
  <c r="M40" i="5"/>
  <c r="K40" i="5"/>
  <c r="H40" i="5"/>
  <c r="J40" i="5"/>
  <c r="O40" i="1"/>
  <c r="N40" i="1"/>
  <c r="M40" i="1"/>
  <c r="L40" i="1"/>
  <c r="K40" i="1"/>
  <c r="J40" i="1"/>
  <c r="I40" i="1"/>
  <c r="H40" i="1"/>
</calcChain>
</file>

<file path=xl/sharedStrings.xml><?xml version="1.0" encoding="utf-8"?>
<sst xmlns="http://schemas.openxmlformats.org/spreadsheetml/2006/main" count="777" uniqueCount="151">
  <si>
    <t xml:space="preserve">Номер </t>
  </si>
  <si>
    <t>рецепта</t>
  </si>
  <si>
    <t>Наименование блюда</t>
  </si>
  <si>
    <t>Выход, гр</t>
  </si>
  <si>
    <t>Пищевая ценность, г</t>
  </si>
  <si>
    <t>Ккал</t>
  </si>
  <si>
    <t>Витамины, мг</t>
  </si>
  <si>
    <t>Минеральные вещества, мг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</si>
  <si>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</si>
  <si>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</si>
  <si>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</si>
  <si>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</si>
  <si>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</si>
  <si>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</si>
  <si>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</si>
  <si>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</si>
  <si>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</si>
  <si>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</si>
  <si>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</si>
  <si>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Масло сливочное порционно</t>
  </si>
  <si>
    <t>Сыр порционно</t>
  </si>
  <si>
    <t>Макароны отварные с маслом</t>
  </si>
  <si>
    <t>Кабачковая икра порционно</t>
  </si>
  <si>
    <t>Кофейный напиток на сгущенном молоке</t>
  </si>
  <si>
    <t>Батон</t>
  </si>
  <si>
    <t xml:space="preserve">Щи на тушеной говядине со свежей капустой </t>
  </si>
  <si>
    <t>Картофель тушеный на тушеной говядине</t>
  </si>
  <si>
    <t>200\75</t>
  </si>
  <si>
    <t>Компот из сухофруктов</t>
  </si>
  <si>
    <t>-</t>
  </si>
  <si>
    <t>Хлеб пшеничный</t>
  </si>
  <si>
    <t>Хлеб ржаной</t>
  </si>
  <si>
    <t>Сдоба «Выборгская»</t>
  </si>
  <si>
    <t>Сок</t>
  </si>
  <si>
    <t>Фрукт</t>
  </si>
  <si>
    <t>Сырники с джемом</t>
  </si>
  <si>
    <t>Котлета из говядины с соусом</t>
  </si>
  <si>
    <t>75\5</t>
  </si>
  <si>
    <t>Гречка отварная с маслом</t>
  </si>
  <si>
    <t>200/5</t>
  </si>
  <si>
    <t>Чай с сахаром, лимоном</t>
  </si>
  <si>
    <t>Вафли</t>
  </si>
  <si>
    <t>Кефир</t>
  </si>
  <si>
    <t xml:space="preserve">Эн.цен., </t>
  </si>
  <si>
    <t xml:space="preserve">                     ОБЕД</t>
  </si>
  <si>
    <t xml:space="preserve">                  ПОЛДНИК</t>
  </si>
  <si>
    <t xml:space="preserve">                    ЗАВТРАК</t>
  </si>
  <si>
    <t>Колбаса вареная порционно</t>
  </si>
  <si>
    <t>Каша рисовая на молоке с маслом</t>
  </si>
  <si>
    <t>Какао напиток на молоке</t>
  </si>
  <si>
    <t>Огурец порционный</t>
  </si>
  <si>
    <t>Суп с мясными фрикадельками из говядины</t>
  </si>
  <si>
    <t>300\15</t>
  </si>
  <si>
    <t>Печень говяжья тушеная  в соусе</t>
  </si>
  <si>
    <t>80\15</t>
  </si>
  <si>
    <t>Каша перловая с маслом</t>
  </si>
  <si>
    <t>Чай с сахаром и лимоном</t>
  </si>
  <si>
    <t>Яйцо</t>
  </si>
  <si>
    <t>Йогурт</t>
  </si>
  <si>
    <t>Фрукт свежий</t>
  </si>
  <si>
    <t xml:space="preserve">                       ОБЕД</t>
  </si>
  <si>
    <t>Гуляш из говядины</t>
  </si>
  <si>
    <t>Картофельное пюре</t>
  </si>
  <si>
    <t>200\5</t>
  </si>
  <si>
    <t>Кисель</t>
  </si>
  <si>
    <t>Плюшка с сахаром</t>
  </si>
  <si>
    <t>Ряженка</t>
  </si>
  <si>
    <t xml:space="preserve">                   ПОЛДНИК</t>
  </si>
  <si>
    <t xml:space="preserve">                     УЖИН</t>
  </si>
  <si>
    <t xml:space="preserve">                 2-ОЙ УЖИН</t>
  </si>
  <si>
    <t>ДЕНЬ 2</t>
  </si>
  <si>
    <t>ДЕНЬ 1</t>
  </si>
  <si>
    <t>ИТОГО</t>
  </si>
  <si>
    <t xml:space="preserve">                      УЖИН</t>
  </si>
  <si>
    <t>ВСЕГО ЗА ДЕНЬ</t>
  </si>
  <si>
    <t>Творожный пудинг с изюмом</t>
  </si>
  <si>
    <t>Кофейный напиток на молоке</t>
  </si>
  <si>
    <t>Салат из  овощей</t>
  </si>
  <si>
    <t>Суп гороховый из говядины на мясном  бульоне</t>
  </si>
  <si>
    <t>Капуста тушеная</t>
  </si>
  <si>
    <t>Рыба тушеная в томате с овощами</t>
  </si>
  <si>
    <t>75/5</t>
  </si>
  <si>
    <t>Булочка с изюмом</t>
  </si>
  <si>
    <t>Гуляш из куриного филе</t>
  </si>
  <si>
    <t>80\10</t>
  </si>
  <si>
    <t>Каша рисовая с маслом</t>
  </si>
  <si>
    <t>Печенье сахарное</t>
  </si>
  <si>
    <t>ДЕНЬ 3</t>
  </si>
  <si>
    <t>ДЕНЬ 4</t>
  </si>
  <si>
    <t>Каша пшеничная на молоке с сахаром</t>
  </si>
  <si>
    <t>Борщ с капустой, картофелем из говядины на мясном бульоне</t>
  </si>
  <si>
    <t>Суфле мясное</t>
  </si>
  <si>
    <t>Компот из  фруктов</t>
  </si>
  <si>
    <t>Курица тушеная в сметанном соусе</t>
  </si>
  <si>
    <t>Кух с изюмом</t>
  </si>
  <si>
    <t>ДЕНЬ 5</t>
  </si>
  <si>
    <t>Сыр порционный</t>
  </si>
  <si>
    <t>Чай с молоком</t>
  </si>
  <si>
    <t>Омлет с консервирован-ной кукурузой</t>
  </si>
  <si>
    <t>Суп со свежей рыбой</t>
  </si>
  <si>
    <t>Хлебцы рыбные</t>
  </si>
  <si>
    <t>120/5</t>
  </si>
  <si>
    <t>Картофельное пюре с маслом</t>
  </si>
  <si>
    <t>Компот из шиповника</t>
  </si>
  <si>
    <t>Булочка «Сюрпризная»</t>
  </si>
  <si>
    <t>Масло сливочное порционное</t>
  </si>
  <si>
    <t>Макароны с маслом</t>
  </si>
  <si>
    <t>Пряник</t>
  </si>
  <si>
    <t>ДЕНЬ 6</t>
  </si>
  <si>
    <t>Яйцо вареное</t>
  </si>
  <si>
    <t>Каша манная на сгущенном молоке</t>
  </si>
  <si>
    <t>Какао напиток на сгущенном молоке</t>
  </si>
  <si>
    <t>Салат Витаминный</t>
  </si>
  <si>
    <t xml:space="preserve">Рассольник из говядины на тушеной говядине </t>
  </si>
  <si>
    <t>Картофель на тушеной говядине</t>
  </si>
  <si>
    <t>Курица порционная</t>
  </si>
  <si>
    <t>Печенье сдобное</t>
  </si>
  <si>
    <t>ДЕНЬ 7</t>
  </si>
  <si>
    <t>ДЕНЬ 8</t>
  </si>
  <si>
    <t>ДЕНЬ 9</t>
  </si>
  <si>
    <t>ДЕНЬ 10</t>
  </si>
  <si>
    <t>Каша «Дружба» на молоке с маслом</t>
  </si>
  <si>
    <t>Суп вермишелевый с курицей</t>
  </si>
  <si>
    <t>Рыба тушеная с овощами</t>
  </si>
  <si>
    <t>Каша ячневая с маслом</t>
  </si>
  <si>
    <t>Компот из кураги</t>
  </si>
  <si>
    <t>Вареники ленивые со сметаной</t>
  </si>
  <si>
    <t>Жаркое по-домашнему из говядины</t>
  </si>
  <si>
    <t>Омлет с колбасой</t>
  </si>
  <si>
    <t>Салат овощной</t>
  </si>
  <si>
    <t>Борщ с картофелем на мясном бульоне</t>
  </si>
  <si>
    <t>Плов с мясом говядины</t>
  </si>
  <si>
    <t>Курица отварная с соусом</t>
  </si>
  <si>
    <t>80\5</t>
  </si>
  <si>
    <t>Творожная запеканка со сгущенным молоком</t>
  </si>
  <si>
    <t>Салат из свежих овощей</t>
  </si>
  <si>
    <t>Суп с фрикадельками их мяса говядины</t>
  </si>
  <si>
    <t>«Ленивые голубцы» из капусты и мяса говядины с маслом</t>
  </si>
  <si>
    <t>200/10</t>
  </si>
  <si>
    <t>Мини-торт</t>
  </si>
  <si>
    <t>Рыбы тушёная с овощами</t>
  </si>
  <si>
    <t>Сосиска отварная</t>
  </si>
  <si>
    <t>Омлет натуральный</t>
  </si>
  <si>
    <t>Щи из говядины со свежей капустой на мясном бульоне</t>
  </si>
  <si>
    <t>Капуста тушёная</t>
  </si>
  <si>
    <t>Мини-кекс</t>
  </si>
  <si>
    <t>Фрукты свежие</t>
  </si>
  <si>
    <t>Плов из курицы</t>
  </si>
  <si>
    <t>Варенец</t>
  </si>
  <si>
    <t>Компот из свеже мороже-ной ягоды</t>
  </si>
  <si>
    <t>Салат из 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</si>
</sst>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1E1E1E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6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4" fillId="0" borderId="6" xfId="0" applyFont="1" applyBorder="1" applyAlignment="1">
      <alignment horizontal="center" vertical="top" wrapText="1"/>
    </xf>
    <xf numFmtId="0" fontId="5" fillId="0" borderId="6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6" fillId="0" borderId="0" xfId="0" applyFont="1"/>
    <xf numFmtId="0" fontId="6" fillId="0" borderId="9" xfId="0" applyFont="1" applyBorder="1"/>
    <xf numFmtId="0" fontId="7" fillId="0" borderId="9" xfId="0" applyFont="1" applyBorder="1"/>
    <xf numFmtId="0" fontId="1" fillId="0" borderId="3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top" wrapText="1"/>
    </xf>
    <xf numFmtId="0" fontId="8" fillId="0" borderId="0" xfId="0" applyFont="1"/>
    <xf numFmtId="0" fontId="3" fillId="0" borderId="9" xfId="0" applyFont="1" applyBorder="1"/>
    <xf numFmtId="0" fontId="3" fillId="0" borderId="0" xfId="0" applyFont="1"/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/>
    </xf>
    <xf numFmtId="0" fontId="4" fillId="0" borderId="4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5" fillId="0" borderId="4" xfId="0" applyFont="1" applyBorder="1" applyAlignment="1">
      <alignment horizontal="center" vertical="top" wrapText="1"/>
    </xf>
    <xf numFmtId="0" fontId="3" fillId="0" borderId="13" xfId="0" applyFont="1" applyBorder="1"/>
    <xf numFmtId="0" fontId="2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6" xfId="0" applyFont="1" applyBorder="1" applyAlignment="1">
      <alignment wrapText="1"/>
    </xf>
    <xf numFmtId="0" fontId="1" fillId="0" borderId="6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2" fillId="0" borderId="6" xfId="0" applyFont="1" applyBorder="1" applyAlignment="1">
      <alignment wrapText="1"/>
    </xf>
    <xf numFmtId="0" fontId="2" fillId="0" borderId="6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0" fontId="4" fillId="0" borderId="4" xfId="0" applyFont="1" applyBorder="1" applyAlignment="1">
      <alignment wrapText="1"/>
    </xf>
    <xf numFmtId="0" fontId="4" fillId="0" borderId="4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6" xfId="0" applyFont="1" applyBorder="1" applyAlignment="1">
      <alignment horizontal="center" wrapText="1"/>
    </xf>
    <xf numFmtId="0" fontId="2" fillId="0" borderId="11" xfId="0" applyFont="1" applyBorder="1" applyAlignment="1">
      <alignment wrapText="1"/>
    </xf>
    <xf numFmtId="0" fontId="2" fillId="0" borderId="11" xfId="0" applyFont="1" applyBorder="1" applyAlignment="1">
      <alignment horizontal="center" wrapText="1"/>
    </xf>
    <xf numFmtId="0" fontId="2" fillId="0" borderId="8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8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9" fillId="0" borderId="0" xfId="0" applyFont="1" applyAlignment="1">
      <alignment horizontal="center"/>
    </xf>
    <xf numFmtId="0" fontId="2" fillId="0" borderId="8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13" workbookViewId="0">
      <selection activeCell="H15" sqref="H15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7" customHeight="1" x14ac:dyDescent="0.3">
      <c r="E1" s="67" t="s">
        <v>120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31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32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37.5" customHeight="1" thickBot="1" x14ac:dyDescent="0.3">
      <c r="A6" s="9">
        <v>23</v>
      </c>
      <c r="B6" s="10" t="s">
        <v>19</v>
      </c>
      <c r="C6" s="33">
        <v>10</v>
      </c>
      <c r="D6" s="33">
        <v>0.13</v>
      </c>
      <c r="E6" s="33">
        <v>7.25</v>
      </c>
      <c r="F6" s="33">
        <v>0.09</v>
      </c>
      <c r="G6" s="33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32.25" customHeight="1" thickBot="1" x14ac:dyDescent="0.3">
      <c r="A7" s="9">
        <v>243</v>
      </c>
      <c r="B7" s="10" t="s">
        <v>141</v>
      </c>
      <c r="C7" s="33">
        <v>60</v>
      </c>
      <c r="D7" s="33">
        <v>8.6999999999999993</v>
      </c>
      <c r="E7" s="33">
        <v>8.9</v>
      </c>
      <c r="F7" s="33" t="s">
        <v>29</v>
      </c>
      <c r="G7" s="33">
        <v>117.3</v>
      </c>
      <c r="H7" s="4">
        <v>0.16</v>
      </c>
      <c r="I7" s="4">
        <v>0</v>
      </c>
      <c r="J7" s="4">
        <v>36.4</v>
      </c>
      <c r="K7" s="4">
        <v>0.5</v>
      </c>
      <c r="L7" s="4">
        <v>33.6</v>
      </c>
      <c r="M7" s="4">
        <v>147.30000000000001</v>
      </c>
      <c r="N7" s="4">
        <v>18.2</v>
      </c>
      <c r="O7" s="4">
        <v>1.6</v>
      </c>
    </row>
    <row r="8" spans="1:15" ht="40.5" customHeight="1" thickBot="1" x14ac:dyDescent="0.3">
      <c r="A8" s="32">
        <v>210</v>
      </c>
      <c r="B8" s="5" t="s">
        <v>142</v>
      </c>
      <c r="C8" s="4">
        <v>200</v>
      </c>
      <c r="D8" s="4">
        <v>6</v>
      </c>
      <c r="E8" s="4">
        <v>6.4</v>
      </c>
      <c r="F8" s="4">
        <v>31.6</v>
      </c>
      <c r="G8" s="4">
        <v>196</v>
      </c>
      <c r="H8" s="4">
        <v>0.14000000000000001</v>
      </c>
      <c r="I8" s="4">
        <v>0.4</v>
      </c>
      <c r="J8" s="4">
        <v>432.8</v>
      </c>
      <c r="K8" s="4">
        <v>0.1</v>
      </c>
      <c r="L8" s="4">
        <v>137.4</v>
      </c>
      <c r="M8" s="4">
        <v>301</v>
      </c>
      <c r="N8" s="4">
        <v>21.6</v>
      </c>
      <c r="O8" s="4">
        <v>3.6</v>
      </c>
    </row>
    <row r="9" spans="1:15" ht="38.25" customHeight="1" thickBot="1" x14ac:dyDescent="0.3">
      <c r="A9" s="32">
        <v>382</v>
      </c>
      <c r="B9" s="5" t="s">
        <v>49</v>
      </c>
      <c r="C9" s="4">
        <v>200</v>
      </c>
      <c r="D9" s="4">
        <v>3.46</v>
      </c>
      <c r="E9" s="4">
        <v>3.5</v>
      </c>
      <c r="F9" s="4">
        <v>25.9</v>
      </c>
      <c r="G9" s="4">
        <v>149</v>
      </c>
      <c r="H9" s="4">
        <v>0.06</v>
      </c>
      <c r="I9" s="4">
        <v>1.6</v>
      </c>
      <c r="J9" s="4">
        <v>24.4</v>
      </c>
      <c r="K9" s="4">
        <v>0</v>
      </c>
      <c r="L9" s="4">
        <v>152.19999999999999</v>
      </c>
      <c r="M9" s="4">
        <v>124.6</v>
      </c>
      <c r="N9" s="4">
        <v>21.3</v>
      </c>
      <c r="O9" s="4">
        <v>0.5</v>
      </c>
    </row>
    <row r="10" spans="1:15" ht="18.75" customHeight="1" thickBot="1" x14ac:dyDescent="0.3">
      <c r="A10" s="32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32"/>
      <c r="B11" s="15" t="s">
        <v>72</v>
      </c>
      <c r="C11" s="6"/>
      <c r="D11" s="6">
        <f>SUM(D6:D10)</f>
        <v>22.29</v>
      </c>
      <c r="E11" s="6">
        <f t="shared" ref="E11:O11" si="0">SUM(E6:E10)</f>
        <v>26.499999999999996</v>
      </c>
      <c r="F11" s="6">
        <f t="shared" si="0"/>
        <v>57.99</v>
      </c>
      <c r="G11" s="6">
        <f t="shared" si="0"/>
        <v>646.4</v>
      </c>
      <c r="H11" s="6">
        <f t="shared" si="0"/>
        <v>0.44000000000000006</v>
      </c>
      <c r="I11" s="6">
        <f t="shared" si="0"/>
        <v>2.0300000000000002</v>
      </c>
      <c r="J11" s="6">
        <f t="shared" si="0"/>
        <v>493.61899999999997</v>
      </c>
      <c r="K11" s="6">
        <f t="shared" si="0"/>
        <v>0.6</v>
      </c>
      <c r="L11" s="6">
        <f t="shared" si="0"/>
        <v>335.72199999999998</v>
      </c>
      <c r="M11" s="6">
        <f t="shared" si="0"/>
        <v>615.96</v>
      </c>
      <c r="N11" s="6">
        <f t="shared" si="0"/>
        <v>78.602999999999994</v>
      </c>
      <c r="O11" s="6">
        <f t="shared" si="0"/>
        <v>6.5</v>
      </c>
    </row>
    <row r="12" spans="1:15" ht="16.5" thickBot="1" x14ac:dyDescent="0.3">
      <c r="A12" s="56" t="s">
        <v>60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</row>
    <row r="13" spans="1:15" ht="32.25" thickBot="1" x14ac:dyDescent="0.3">
      <c r="A13" s="9">
        <v>67</v>
      </c>
      <c r="B13" s="10" t="s">
        <v>150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53.25" customHeight="1" thickBot="1" x14ac:dyDescent="0.3">
      <c r="A14" s="32">
        <v>88</v>
      </c>
      <c r="B14" s="5" t="s">
        <v>143</v>
      </c>
      <c r="C14" s="4">
        <v>300</v>
      </c>
      <c r="D14" s="4">
        <v>1.92</v>
      </c>
      <c r="E14" s="4">
        <v>5.91</v>
      </c>
      <c r="F14" s="4">
        <v>13.8</v>
      </c>
      <c r="G14" s="4">
        <v>115.5</v>
      </c>
      <c r="H14" s="4">
        <v>0.09</v>
      </c>
      <c r="I14" s="4">
        <v>25.2</v>
      </c>
      <c r="J14" s="4">
        <v>0</v>
      </c>
      <c r="K14" s="4">
        <v>3.7</v>
      </c>
      <c r="L14" s="4">
        <v>78.8</v>
      </c>
      <c r="M14" s="4">
        <v>78.400000000000006</v>
      </c>
      <c r="N14" s="4">
        <v>35.4</v>
      </c>
      <c r="O14" s="4">
        <v>1.33</v>
      </c>
    </row>
    <row r="15" spans="1:15" ht="49.5" customHeight="1" thickBot="1" x14ac:dyDescent="0.3">
      <c r="A15" s="32">
        <v>268</v>
      </c>
      <c r="B15" s="5" t="s">
        <v>36</v>
      </c>
      <c r="C15" s="4" t="s">
        <v>37</v>
      </c>
      <c r="D15" s="4">
        <v>11.1</v>
      </c>
      <c r="E15" s="4">
        <v>14.55</v>
      </c>
      <c r="F15" s="4">
        <v>16.649999999999999</v>
      </c>
      <c r="G15" s="4">
        <v>242</v>
      </c>
      <c r="H15" s="4">
        <v>0.2</v>
      </c>
      <c r="I15" s="4">
        <v>3.4</v>
      </c>
      <c r="J15" s="4">
        <v>15.6</v>
      </c>
      <c r="K15" s="4">
        <v>2.2999999999999998</v>
      </c>
      <c r="L15" s="4">
        <v>35.6</v>
      </c>
      <c r="M15" s="4">
        <v>117.4</v>
      </c>
      <c r="N15" s="4">
        <v>39.35</v>
      </c>
      <c r="O15" s="4">
        <v>1.5</v>
      </c>
    </row>
    <row r="16" spans="1:15" ht="32.25" customHeight="1" thickBot="1" x14ac:dyDescent="0.3">
      <c r="A16" s="32">
        <v>139</v>
      </c>
      <c r="B16" s="5" t="s">
        <v>144</v>
      </c>
      <c r="C16" s="4">
        <v>200</v>
      </c>
      <c r="D16" s="4">
        <v>19.5</v>
      </c>
      <c r="E16" s="4">
        <v>8.7200000000000006</v>
      </c>
      <c r="F16" s="4">
        <v>33.299999999999997</v>
      </c>
      <c r="G16" s="4">
        <v>333.3</v>
      </c>
      <c r="H16" s="4">
        <v>0.12</v>
      </c>
      <c r="I16" s="4">
        <v>16.3</v>
      </c>
      <c r="J16" s="4">
        <v>0.02</v>
      </c>
      <c r="K16" s="4">
        <v>0.51</v>
      </c>
      <c r="L16" s="4">
        <v>113.9</v>
      </c>
      <c r="M16" s="4">
        <v>117.7</v>
      </c>
      <c r="N16" s="4">
        <v>42.3</v>
      </c>
      <c r="O16" s="4">
        <v>2.54</v>
      </c>
    </row>
    <row r="17" spans="1:15" ht="95.25" customHeight="1" thickBot="1" x14ac:dyDescent="0.3">
      <c r="A17" s="43">
        <v>349</v>
      </c>
      <c r="B17" s="41" t="s">
        <v>28</v>
      </c>
      <c r="C17" s="42">
        <v>200</v>
      </c>
      <c r="D17" s="42">
        <v>0.56000000000000005</v>
      </c>
      <c r="E17" s="42" t="s">
        <v>29</v>
      </c>
      <c r="F17" s="42">
        <v>57.89</v>
      </c>
      <c r="G17" s="42">
        <v>113.79</v>
      </c>
      <c r="H17" s="42">
        <v>1.6E-2</v>
      </c>
      <c r="I17" s="42">
        <v>0.7</v>
      </c>
      <c r="J17" s="42">
        <v>0</v>
      </c>
      <c r="K17" s="42">
        <v>0.5</v>
      </c>
      <c r="L17" s="42">
        <v>32.5</v>
      </c>
      <c r="M17" s="42">
        <v>23.4</v>
      </c>
      <c r="N17" s="42">
        <v>17.5</v>
      </c>
      <c r="O17" s="42">
        <v>0.7</v>
      </c>
    </row>
    <row r="18" spans="1:15" ht="19.5" customHeight="1" thickBot="1" x14ac:dyDescent="0.3">
      <c r="A18" s="32"/>
      <c r="B18" s="5" t="s">
        <v>30</v>
      </c>
      <c r="C18" s="4">
        <v>100</v>
      </c>
      <c r="D18" s="4">
        <v>7.7</v>
      </c>
      <c r="E18" s="4">
        <v>2.4</v>
      </c>
      <c r="F18" s="4">
        <v>53.4</v>
      </c>
      <c r="G18" s="4">
        <v>266</v>
      </c>
      <c r="H18" s="4">
        <v>1</v>
      </c>
      <c r="I18" s="4">
        <v>0</v>
      </c>
      <c r="J18" s="4">
        <v>0</v>
      </c>
      <c r="K18" s="4">
        <v>1.3</v>
      </c>
      <c r="L18" s="4">
        <v>23</v>
      </c>
      <c r="M18" s="4">
        <v>33</v>
      </c>
      <c r="N18" s="4">
        <v>87</v>
      </c>
      <c r="O18" s="4">
        <v>1.1000000000000001</v>
      </c>
    </row>
    <row r="19" spans="1:15" ht="18" customHeight="1" thickBot="1" x14ac:dyDescent="0.3">
      <c r="A19" s="32"/>
      <c r="B19" s="5" t="s">
        <v>31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32"/>
      <c r="B20" s="15" t="s">
        <v>72</v>
      </c>
      <c r="C20" s="6"/>
      <c r="D20" s="6">
        <f>SUM(D13:D19)</f>
        <v>44.82</v>
      </c>
      <c r="E20" s="6">
        <f t="shared" ref="E20:O20" si="1">SUM(E13:E19)</f>
        <v>32.18</v>
      </c>
      <c r="F20" s="6">
        <f t="shared" si="1"/>
        <v>212.64000000000001</v>
      </c>
      <c r="G20" s="6">
        <f t="shared" si="1"/>
        <v>1244.79</v>
      </c>
      <c r="H20" s="6">
        <f t="shared" si="1"/>
        <v>1.516</v>
      </c>
      <c r="I20" s="6">
        <f t="shared" si="1"/>
        <v>87.100000000000009</v>
      </c>
      <c r="J20" s="6">
        <f t="shared" si="1"/>
        <v>16.599999999999998</v>
      </c>
      <c r="K20" s="6">
        <f t="shared" si="1"/>
        <v>8.76</v>
      </c>
      <c r="L20" s="6">
        <f t="shared" si="1"/>
        <v>313.42</v>
      </c>
      <c r="M20" s="6">
        <f t="shared" si="1"/>
        <v>400.91999999999996</v>
      </c>
      <c r="N20" s="6">
        <f t="shared" si="1"/>
        <v>287.17</v>
      </c>
      <c r="O20" s="6">
        <f t="shared" si="1"/>
        <v>9.4100000000000019</v>
      </c>
    </row>
    <row r="21" spans="1:15" ht="20.25" customHeight="1" thickBot="1" x14ac:dyDescent="0.3">
      <c r="A21" s="56"/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8"/>
    </row>
    <row r="22" spans="1:15" ht="16.5" thickBot="1" x14ac:dyDescent="0.3">
      <c r="A22" s="31" t="s">
        <v>0</v>
      </c>
      <c r="B22" s="62" t="s">
        <v>2</v>
      </c>
      <c r="C22" s="62" t="s">
        <v>3</v>
      </c>
      <c r="D22" s="64" t="s">
        <v>4</v>
      </c>
      <c r="E22" s="65"/>
      <c r="F22" s="66"/>
      <c r="G22" s="3" t="s">
        <v>43</v>
      </c>
      <c r="H22" s="64" t="s">
        <v>6</v>
      </c>
      <c r="I22" s="65"/>
      <c r="J22" s="65"/>
      <c r="K22" s="66"/>
      <c r="L22" s="64" t="s">
        <v>7</v>
      </c>
      <c r="M22" s="65"/>
      <c r="N22" s="65"/>
      <c r="O22" s="66"/>
    </row>
    <row r="23" spans="1:15" ht="19.5" customHeight="1" thickBot="1" x14ac:dyDescent="0.3">
      <c r="A23" s="32" t="s">
        <v>1</v>
      </c>
      <c r="B23" s="63"/>
      <c r="C23" s="63"/>
      <c r="D23" s="4" t="s">
        <v>8</v>
      </c>
      <c r="E23" s="4" t="s">
        <v>9</v>
      </c>
      <c r="F23" s="4" t="s">
        <v>10</v>
      </c>
      <c r="G23" s="4" t="s">
        <v>5</v>
      </c>
      <c r="H23" s="4" t="s">
        <v>11</v>
      </c>
      <c r="I23" s="4" t="s">
        <v>12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4" t="s">
        <v>18</v>
      </c>
    </row>
    <row r="24" spans="1:15" ht="21" customHeight="1" thickBot="1" x14ac:dyDescent="0.3">
      <c r="A24" s="56" t="s">
        <v>67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8"/>
    </row>
    <row r="25" spans="1:15" ht="32.25" customHeight="1" thickBot="1" x14ac:dyDescent="0.3">
      <c r="A25" s="9"/>
      <c r="B25" s="10" t="s">
        <v>145</v>
      </c>
      <c r="C25" s="33">
        <v>70</v>
      </c>
      <c r="D25" s="33">
        <v>5.25</v>
      </c>
      <c r="E25" s="33">
        <v>3.7</v>
      </c>
      <c r="F25" s="33">
        <v>41</v>
      </c>
      <c r="G25" s="33">
        <v>212</v>
      </c>
      <c r="H25" s="4">
        <v>0.03</v>
      </c>
      <c r="I25" s="4">
        <v>0</v>
      </c>
      <c r="J25" s="4">
        <v>67.11</v>
      </c>
      <c r="K25" s="4">
        <v>0.25</v>
      </c>
      <c r="L25" s="4">
        <v>18.89</v>
      </c>
      <c r="M25" s="4">
        <v>45.02</v>
      </c>
      <c r="N25" s="4">
        <v>5.78</v>
      </c>
      <c r="O25" s="4">
        <v>0.65</v>
      </c>
    </row>
    <row r="26" spans="1:15" ht="32.25" customHeight="1" thickBot="1" x14ac:dyDescent="0.3">
      <c r="A26" s="32">
        <v>386</v>
      </c>
      <c r="B26" s="5" t="s">
        <v>66</v>
      </c>
      <c r="C26" s="4">
        <v>200</v>
      </c>
      <c r="D26" s="4">
        <v>5.6</v>
      </c>
      <c r="E26" s="4">
        <v>0</v>
      </c>
      <c r="F26" s="4">
        <v>8.1999999999999993</v>
      </c>
      <c r="G26" s="4">
        <v>113</v>
      </c>
      <c r="H26" s="39">
        <v>0.04</v>
      </c>
      <c r="I26" s="40">
        <v>0.6</v>
      </c>
      <c r="J26" s="40">
        <v>40</v>
      </c>
      <c r="K26" s="40">
        <v>0</v>
      </c>
      <c r="L26" s="40">
        <v>248</v>
      </c>
      <c r="M26" s="40">
        <v>184</v>
      </c>
      <c r="N26" s="40">
        <v>28</v>
      </c>
      <c r="O26" s="40">
        <v>0.2</v>
      </c>
    </row>
    <row r="27" spans="1:15" ht="24.75" customHeight="1" thickBot="1" x14ac:dyDescent="0.3">
      <c r="A27" s="32">
        <v>389</v>
      </c>
      <c r="B27" s="5" t="s">
        <v>33</v>
      </c>
      <c r="C27" s="4">
        <v>200</v>
      </c>
      <c r="D27" s="4">
        <v>1</v>
      </c>
      <c r="E27" s="4">
        <v>0</v>
      </c>
      <c r="F27" s="4">
        <v>24.4</v>
      </c>
      <c r="G27" s="4">
        <v>50.8</v>
      </c>
      <c r="H27" s="4">
        <v>2.1999999999999999E-2</v>
      </c>
      <c r="I27" s="4">
        <v>4</v>
      </c>
      <c r="J27" s="4">
        <v>0</v>
      </c>
      <c r="K27" s="4">
        <v>0.2</v>
      </c>
      <c r="L27" s="4">
        <v>14</v>
      </c>
      <c r="M27" s="4">
        <v>14</v>
      </c>
      <c r="N27" s="4">
        <v>8</v>
      </c>
      <c r="O27" s="4">
        <v>2.8</v>
      </c>
    </row>
    <row r="28" spans="1:15" ht="20.25" customHeight="1" thickBot="1" x14ac:dyDescent="0.3">
      <c r="A28" s="32"/>
      <c r="B28" s="5" t="s">
        <v>146</v>
      </c>
      <c r="C28" s="4">
        <v>200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 s="16" customFormat="1" ht="23.25" customHeight="1" thickBot="1" x14ac:dyDescent="0.3">
      <c r="A29" s="32"/>
      <c r="B29" s="15" t="s">
        <v>72</v>
      </c>
      <c r="C29" s="6"/>
      <c r="D29" s="6">
        <f>SUM(D26:D28)</f>
        <v>6.6</v>
      </c>
      <c r="E29" s="6">
        <f t="shared" ref="E29:O29" si="2">SUM(E26:E28)</f>
        <v>0</v>
      </c>
      <c r="F29" s="6">
        <f t="shared" si="2"/>
        <v>32.599999999999994</v>
      </c>
      <c r="G29" s="6">
        <f t="shared" si="2"/>
        <v>163.80000000000001</v>
      </c>
      <c r="H29" s="6">
        <f t="shared" si="2"/>
        <v>6.2E-2</v>
      </c>
      <c r="I29" s="6">
        <f t="shared" si="2"/>
        <v>4.5999999999999996</v>
      </c>
      <c r="J29" s="6">
        <f t="shared" si="2"/>
        <v>40</v>
      </c>
      <c r="K29" s="6">
        <f t="shared" si="2"/>
        <v>0.2</v>
      </c>
      <c r="L29" s="6">
        <f t="shared" si="2"/>
        <v>262</v>
      </c>
      <c r="M29" s="6">
        <f t="shared" si="2"/>
        <v>198</v>
      </c>
      <c r="N29" s="6">
        <f t="shared" si="2"/>
        <v>36</v>
      </c>
      <c r="O29" s="6">
        <f t="shared" si="2"/>
        <v>3</v>
      </c>
    </row>
    <row r="30" spans="1:15" ht="28.5" customHeight="1" thickBot="1" x14ac:dyDescent="0.3">
      <c r="A30" s="56" t="s">
        <v>68</v>
      </c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8"/>
    </row>
    <row r="31" spans="1:15" ht="46.5" customHeight="1" thickBot="1" x14ac:dyDescent="0.3">
      <c r="A31" s="9">
        <v>23</v>
      </c>
      <c r="B31" s="10" t="s">
        <v>19</v>
      </c>
      <c r="C31" s="4">
        <v>10</v>
      </c>
      <c r="D31" s="4">
        <v>0.13</v>
      </c>
      <c r="E31" s="4">
        <v>7.25</v>
      </c>
      <c r="F31" s="4">
        <v>0.09</v>
      </c>
      <c r="G31" s="4">
        <v>66.099999999999994</v>
      </c>
      <c r="H31" s="4">
        <v>0</v>
      </c>
      <c r="I31" s="4">
        <v>0.03</v>
      </c>
      <c r="J31" s="4">
        <v>1.9E-2</v>
      </c>
      <c r="K31" s="4">
        <v>0</v>
      </c>
      <c r="L31" s="4">
        <v>2.1999999999999999E-2</v>
      </c>
      <c r="M31" s="4">
        <v>0.06</v>
      </c>
      <c r="N31" s="4">
        <v>3.0000000000000001E-3</v>
      </c>
      <c r="O31" s="4">
        <v>0</v>
      </c>
    </row>
    <row r="32" spans="1:15" ht="41.25" customHeight="1" thickBot="1" x14ac:dyDescent="0.3">
      <c r="A32" s="32">
        <v>291</v>
      </c>
      <c r="B32" s="5" t="s">
        <v>147</v>
      </c>
      <c r="C32" s="13">
        <v>250</v>
      </c>
      <c r="D32" s="13">
        <v>10.25</v>
      </c>
      <c r="E32" s="13">
        <v>18.25</v>
      </c>
      <c r="F32" s="13">
        <v>45.75</v>
      </c>
      <c r="G32" s="13">
        <v>377</v>
      </c>
      <c r="H32" s="4">
        <v>0.09</v>
      </c>
      <c r="I32" s="4">
        <v>4.25</v>
      </c>
      <c r="J32" s="4">
        <v>1E-3</v>
      </c>
      <c r="K32" s="4">
        <v>0.56000000000000005</v>
      </c>
      <c r="L32" s="4">
        <v>56.4</v>
      </c>
      <c r="M32" s="4">
        <v>774</v>
      </c>
      <c r="N32" s="4">
        <v>22.1</v>
      </c>
      <c r="O32" s="4">
        <v>0.8</v>
      </c>
    </row>
    <row r="33" spans="1:15" ht="33.75" customHeight="1" thickBot="1" x14ac:dyDescent="0.3">
      <c r="A33" s="32">
        <v>377</v>
      </c>
      <c r="B33" s="5" t="s">
        <v>40</v>
      </c>
      <c r="C33" s="4">
        <v>200</v>
      </c>
      <c r="D33" s="4">
        <v>0.56000000000000005</v>
      </c>
      <c r="E33" s="4">
        <v>0</v>
      </c>
      <c r="F33" s="4">
        <v>57.89</v>
      </c>
      <c r="G33" s="4">
        <v>113.79</v>
      </c>
      <c r="H33" s="4">
        <v>0.01</v>
      </c>
      <c r="I33" s="4">
        <v>3</v>
      </c>
      <c r="J33" s="4">
        <v>2E-3</v>
      </c>
      <c r="K33" s="4">
        <v>0</v>
      </c>
      <c r="L33" s="4">
        <v>8</v>
      </c>
      <c r="M33" s="4">
        <v>4.4000000000000004</v>
      </c>
      <c r="N33" s="4">
        <v>2.4</v>
      </c>
      <c r="O33" s="4">
        <v>0.12</v>
      </c>
    </row>
    <row r="34" spans="1:15" ht="33" customHeight="1" thickBot="1" x14ac:dyDescent="0.3">
      <c r="A34" s="32"/>
      <c r="B34" s="5" t="s">
        <v>30</v>
      </c>
      <c r="C34" s="4">
        <v>100</v>
      </c>
      <c r="D34" s="4">
        <v>7.7</v>
      </c>
      <c r="E34" s="4">
        <v>2.4</v>
      </c>
      <c r="F34" s="4">
        <v>53.4</v>
      </c>
      <c r="G34" s="4">
        <v>266</v>
      </c>
      <c r="H34" s="4">
        <v>1</v>
      </c>
      <c r="I34" s="4">
        <v>0</v>
      </c>
      <c r="J34" s="4">
        <v>0</v>
      </c>
      <c r="K34" s="4">
        <v>1.3</v>
      </c>
      <c r="L34" s="4">
        <v>23</v>
      </c>
      <c r="M34" s="4">
        <v>33</v>
      </c>
      <c r="N34" s="4">
        <v>87</v>
      </c>
      <c r="O34" s="4">
        <v>1.1000000000000001</v>
      </c>
    </row>
    <row r="35" spans="1:15" s="16" customFormat="1" ht="90.75" customHeight="1" thickBot="1" x14ac:dyDescent="0.3">
      <c r="A35" s="43"/>
      <c r="B35" s="44" t="s">
        <v>72</v>
      </c>
      <c r="C35" s="45"/>
      <c r="D35" s="45">
        <f t="shared" ref="D35:O35" si="3">SUM(D31:D34)</f>
        <v>18.64</v>
      </c>
      <c r="E35" s="45">
        <f t="shared" si="3"/>
        <v>27.9</v>
      </c>
      <c r="F35" s="45">
        <f t="shared" si="3"/>
        <v>157.13</v>
      </c>
      <c r="G35" s="45">
        <f t="shared" si="3"/>
        <v>822.89</v>
      </c>
      <c r="H35" s="45">
        <f t="shared" si="3"/>
        <v>1.1000000000000001</v>
      </c>
      <c r="I35" s="45">
        <f t="shared" si="3"/>
        <v>7.28</v>
      </c>
      <c r="J35" s="45">
        <f t="shared" si="3"/>
        <v>2.1999999999999999E-2</v>
      </c>
      <c r="K35" s="45">
        <f t="shared" si="3"/>
        <v>1.86</v>
      </c>
      <c r="L35" s="45">
        <f t="shared" si="3"/>
        <v>87.421999999999997</v>
      </c>
      <c r="M35" s="45">
        <f t="shared" si="3"/>
        <v>811.45999999999992</v>
      </c>
      <c r="N35" s="45">
        <f t="shared" si="3"/>
        <v>111.503</v>
      </c>
      <c r="O35" s="45">
        <f t="shared" si="3"/>
        <v>2.02</v>
      </c>
    </row>
    <row r="36" spans="1:15" ht="22.5" customHeight="1" thickBot="1" x14ac:dyDescent="0.3">
      <c r="A36" s="56" t="s">
        <v>69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8"/>
    </row>
    <row r="37" spans="1:15" ht="33" customHeight="1" thickBot="1" x14ac:dyDescent="0.3">
      <c r="A37" s="9"/>
      <c r="B37" s="10" t="s">
        <v>107</v>
      </c>
      <c r="C37" s="33">
        <v>100</v>
      </c>
      <c r="D37" s="33">
        <v>5</v>
      </c>
      <c r="E37" s="33">
        <v>3</v>
      </c>
      <c r="F37" s="33">
        <v>76</v>
      </c>
      <c r="G37" s="33">
        <v>351</v>
      </c>
      <c r="H37" s="4">
        <v>4.8000000000000001E-2</v>
      </c>
      <c r="I37" s="4">
        <v>0</v>
      </c>
      <c r="J37" s="4">
        <v>0</v>
      </c>
      <c r="K37" s="4">
        <v>0</v>
      </c>
      <c r="L37" s="4">
        <v>5.4</v>
      </c>
      <c r="M37" s="4">
        <v>24.6</v>
      </c>
      <c r="N37" s="4">
        <v>0</v>
      </c>
      <c r="O37" s="4">
        <v>0.36</v>
      </c>
    </row>
    <row r="38" spans="1:15" ht="24" customHeight="1" thickBot="1" x14ac:dyDescent="0.3">
      <c r="A38" s="32">
        <v>386</v>
      </c>
      <c r="B38" s="5" t="s">
        <v>148</v>
      </c>
      <c r="C38" s="4">
        <v>200</v>
      </c>
      <c r="D38" s="4">
        <v>5.6</v>
      </c>
      <c r="E38" s="4">
        <v>0</v>
      </c>
      <c r="F38" s="4">
        <v>8.1999999999999993</v>
      </c>
      <c r="G38" s="4">
        <v>113</v>
      </c>
      <c r="H38" s="39">
        <v>0.04</v>
      </c>
      <c r="I38" s="40">
        <v>0.6</v>
      </c>
      <c r="J38" s="40">
        <v>40</v>
      </c>
      <c r="K38" s="40">
        <v>0</v>
      </c>
      <c r="L38" s="40">
        <v>248</v>
      </c>
      <c r="M38" s="40">
        <v>184</v>
      </c>
      <c r="N38" s="40">
        <v>28</v>
      </c>
      <c r="O38" s="40">
        <v>0.2</v>
      </c>
    </row>
    <row r="39" spans="1:15" ht="16.5" thickBot="1" x14ac:dyDescent="0.3">
      <c r="A39" s="32"/>
      <c r="B39" s="15" t="s">
        <v>72</v>
      </c>
      <c r="C39" s="6"/>
      <c r="D39" s="6">
        <f>SUM(D37:D38)</f>
        <v>10.6</v>
      </c>
      <c r="E39" s="6">
        <f t="shared" ref="E39:O39" si="4">SUM(E37:E38)</f>
        <v>3</v>
      </c>
      <c r="F39" s="6">
        <f t="shared" si="4"/>
        <v>84.2</v>
      </c>
      <c r="G39" s="6">
        <f t="shared" si="4"/>
        <v>464</v>
      </c>
      <c r="H39" s="6">
        <f t="shared" si="4"/>
        <v>8.7999999999999995E-2</v>
      </c>
      <c r="I39" s="6">
        <f t="shared" si="4"/>
        <v>0.6</v>
      </c>
      <c r="J39" s="6">
        <f t="shared" si="4"/>
        <v>40</v>
      </c>
      <c r="K39" s="6">
        <f t="shared" si="4"/>
        <v>0</v>
      </c>
      <c r="L39" s="6">
        <f t="shared" si="4"/>
        <v>253.4</v>
      </c>
      <c r="M39" s="6">
        <f t="shared" si="4"/>
        <v>208.6</v>
      </c>
      <c r="N39" s="6">
        <f t="shared" si="4"/>
        <v>28</v>
      </c>
      <c r="O39" s="6">
        <f t="shared" si="4"/>
        <v>0.56000000000000005</v>
      </c>
    </row>
    <row r="40" spans="1:15" s="16" customFormat="1" ht="24" customHeight="1" x14ac:dyDescent="0.25">
      <c r="A40" s="17"/>
      <c r="B40" s="18" t="s">
        <v>74</v>
      </c>
      <c r="C40" s="18"/>
      <c r="D40" s="29">
        <f t="shared" ref="D40:O40" si="5">D35+D39+D29+D11</f>
        <v>58.13</v>
      </c>
      <c r="E40" s="29">
        <f t="shared" si="5"/>
        <v>57.399999999999991</v>
      </c>
      <c r="F40" s="29">
        <f t="shared" si="5"/>
        <v>331.91999999999996</v>
      </c>
      <c r="G40" s="29">
        <f t="shared" si="5"/>
        <v>2097.0899999999997</v>
      </c>
      <c r="H40" s="29">
        <f t="shared" si="5"/>
        <v>1.6900000000000004</v>
      </c>
      <c r="I40" s="29">
        <f t="shared" si="5"/>
        <v>14.510000000000002</v>
      </c>
      <c r="J40" s="29">
        <f t="shared" si="5"/>
        <v>573.64099999999996</v>
      </c>
      <c r="K40" s="29">
        <f t="shared" si="5"/>
        <v>2.66</v>
      </c>
      <c r="L40" s="29">
        <f t="shared" si="5"/>
        <v>938.54399999999998</v>
      </c>
      <c r="M40" s="29">
        <f t="shared" si="5"/>
        <v>1834.02</v>
      </c>
      <c r="N40" s="29">
        <f t="shared" si="5"/>
        <v>254.10599999999999</v>
      </c>
      <c r="O40" s="29">
        <f t="shared" si="5"/>
        <v>12.08</v>
      </c>
    </row>
  </sheetData>
  <mergeCells count="17">
    <mergeCell ref="L3:O3"/>
    <mergeCell ref="E1:I1"/>
    <mergeCell ref="B3:B4"/>
    <mergeCell ref="C3:C4"/>
    <mergeCell ref="D3:F3"/>
    <mergeCell ref="H3:K3"/>
    <mergeCell ref="A24:O24"/>
    <mergeCell ref="A30:O30"/>
    <mergeCell ref="A36:O36"/>
    <mergeCell ref="A5:O5"/>
    <mergeCell ref="A12:O12"/>
    <mergeCell ref="A21:O21"/>
    <mergeCell ref="B22:B23"/>
    <mergeCell ref="C22:C23"/>
    <mergeCell ref="D22:F22"/>
    <mergeCell ref="H22:K22"/>
    <mergeCell ref="L22:O22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1"/>
  <sheetViews>
    <sheetView topLeftCell="A31" workbookViewId="0">
      <selection activeCell="A36" sqref="A36:O36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7.75" customHeight="1" x14ac:dyDescent="0.3">
      <c r="E1" s="67" t="s">
        <v>119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31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32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37.5" customHeight="1" thickBot="1" x14ac:dyDescent="0.3">
      <c r="A6" s="9">
        <v>23</v>
      </c>
      <c r="B6" s="10" t="s">
        <v>19</v>
      </c>
      <c r="C6" s="33">
        <v>10</v>
      </c>
      <c r="D6" s="33">
        <v>0.13</v>
      </c>
      <c r="E6" s="33">
        <v>7.25</v>
      </c>
      <c r="F6" s="33">
        <v>0.09</v>
      </c>
      <c r="G6" s="33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18" customHeight="1" thickBot="1" x14ac:dyDescent="0.3">
      <c r="A7" s="9">
        <v>15</v>
      </c>
      <c r="B7" s="10" t="s">
        <v>20</v>
      </c>
      <c r="C7" s="4">
        <v>30</v>
      </c>
      <c r="D7" s="4">
        <v>8.6999999999999993</v>
      </c>
      <c r="E7" s="4">
        <v>8.9</v>
      </c>
      <c r="F7" s="4">
        <v>0</v>
      </c>
      <c r="G7" s="4">
        <v>117.3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69" customHeight="1" thickBot="1" x14ac:dyDescent="0.3">
      <c r="A8" s="32">
        <v>223</v>
      </c>
      <c r="B8" s="12" t="s">
        <v>134</v>
      </c>
      <c r="C8" s="4">
        <v>200</v>
      </c>
      <c r="D8" s="4">
        <v>8.6</v>
      </c>
      <c r="E8" s="4">
        <v>12.4</v>
      </c>
      <c r="F8" s="4">
        <v>46</v>
      </c>
      <c r="G8" s="4">
        <v>330</v>
      </c>
      <c r="H8" s="4">
        <v>0.17</v>
      </c>
      <c r="I8" s="4">
        <v>2.09</v>
      </c>
      <c r="J8" s="4">
        <v>0.24</v>
      </c>
      <c r="K8" s="4">
        <v>1.0900000000000001</v>
      </c>
      <c r="L8" s="4">
        <v>19.3</v>
      </c>
      <c r="M8" s="4">
        <v>278.3</v>
      </c>
      <c r="N8" s="4">
        <v>43.1</v>
      </c>
      <c r="O8" s="4">
        <v>1.4</v>
      </c>
    </row>
    <row r="9" spans="1:15" ht="54" customHeight="1" thickBot="1" x14ac:dyDescent="0.3">
      <c r="A9" s="32">
        <v>379</v>
      </c>
      <c r="B9" s="5" t="s">
        <v>76</v>
      </c>
      <c r="C9" s="4">
        <v>200</v>
      </c>
      <c r="D9" s="4">
        <v>3.7</v>
      </c>
      <c r="E9" s="4">
        <v>3.94</v>
      </c>
      <c r="F9" s="4">
        <v>26.24</v>
      </c>
      <c r="G9" s="4">
        <v>155</v>
      </c>
      <c r="H9" s="4">
        <v>4.3999999999999997E-2</v>
      </c>
      <c r="I9" s="4">
        <v>1.3</v>
      </c>
      <c r="J9" s="4">
        <v>20</v>
      </c>
      <c r="K9" s="4">
        <v>0</v>
      </c>
      <c r="L9" s="4">
        <v>125.8</v>
      </c>
      <c r="M9" s="4">
        <v>90</v>
      </c>
      <c r="N9" s="4">
        <v>14</v>
      </c>
      <c r="O9" s="4">
        <v>0.13400000000000001</v>
      </c>
    </row>
    <row r="10" spans="1:15" ht="18.75" customHeight="1" thickBot="1" x14ac:dyDescent="0.3">
      <c r="A10" s="32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32"/>
      <c r="B11" s="15" t="s">
        <v>72</v>
      </c>
      <c r="C11" s="6"/>
      <c r="D11" s="6">
        <f>SUM(D6:D10)</f>
        <v>25.13</v>
      </c>
      <c r="E11" s="6">
        <f t="shared" ref="E11:O11" si="0">SUM(E6:E10)</f>
        <v>32.94</v>
      </c>
      <c r="F11" s="6">
        <f t="shared" si="0"/>
        <v>72.73</v>
      </c>
      <c r="G11" s="6">
        <f t="shared" si="0"/>
        <v>786.4</v>
      </c>
      <c r="H11" s="6">
        <f t="shared" si="0"/>
        <v>0.314</v>
      </c>
      <c r="I11" s="6">
        <f t="shared" si="0"/>
        <v>4.0599999999999996</v>
      </c>
      <c r="J11" s="6">
        <f t="shared" si="0"/>
        <v>20.356999999999999</v>
      </c>
      <c r="K11" s="6">
        <f t="shared" si="0"/>
        <v>1.1020000000000001</v>
      </c>
      <c r="L11" s="6">
        <f t="shared" si="0"/>
        <v>323.02199999999999</v>
      </c>
      <c r="M11" s="6">
        <f t="shared" si="0"/>
        <v>459.36</v>
      </c>
      <c r="N11" s="6">
        <f t="shared" si="0"/>
        <v>84.603000000000009</v>
      </c>
      <c r="O11" s="6">
        <f t="shared" si="0"/>
        <v>2.5540000000000003</v>
      </c>
    </row>
    <row r="12" spans="1:15" ht="16.5" thickBot="1" x14ac:dyDescent="0.3">
      <c r="A12" s="56" t="s">
        <v>60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</row>
    <row r="13" spans="1:15" ht="32.25" thickBot="1" x14ac:dyDescent="0.3">
      <c r="A13" s="9">
        <v>45</v>
      </c>
      <c r="B13" s="10" t="s">
        <v>135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53.25" customHeight="1" thickBot="1" x14ac:dyDescent="0.3">
      <c r="A14" s="32">
        <v>104</v>
      </c>
      <c r="B14" s="5" t="s">
        <v>136</v>
      </c>
      <c r="C14" s="4" t="s">
        <v>52</v>
      </c>
      <c r="D14" s="4">
        <v>7.5</v>
      </c>
      <c r="E14" s="4">
        <v>5.91</v>
      </c>
      <c r="F14" s="4">
        <v>29.58</v>
      </c>
      <c r="G14" s="4">
        <v>201</v>
      </c>
      <c r="H14" s="4">
        <v>0.14399999999999999</v>
      </c>
      <c r="I14" s="4">
        <v>13.29</v>
      </c>
      <c r="J14" s="4">
        <v>0</v>
      </c>
      <c r="K14" s="4">
        <v>1.53</v>
      </c>
      <c r="L14" s="4">
        <v>35.6</v>
      </c>
      <c r="M14" s="4">
        <v>86.7</v>
      </c>
      <c r="N14" s="4">
        <v>35.6</v>
      </c>
      <c r="O14" s="4">
        <v>1.38</v>
      </c>
    </row>
    <row r="15" spans="1:15" ht="49.5" customHeight="1" thickBot="1" x14ac:dyDescent="0.3">
      <c r="A15" s="32">
        <v>150</v>
      </c>
      <c r="B15" s="12" t="s">
        <v>137</v>
      </c>
      <c r="C15" s="13" t="s">
        <v>138</v>
      </c>
      <c r="D15" s="13">
        <v>18.739999999999998</v>
      </c>
      <c r="E15" s="13">
        <v>19.11</v>
      </c>
      <c r="F15" s="13">
        <v>14.08</v>
      </c>
      <c r="G15" s="13">
        <v>303</v>
      </c>
      <c r="H15" s="4">
        <v>0.1</v>
      </c>
      <c r="I15" s="4">
        <v>22.5</v>
      </c>
      <c r="J15" s="4">
        <v>43.8</v>
      </c>
      <c r="K15" s="4">
        <v>0.9</v>
      </c>
      <c r="L15" s="4">
        <v>84.5</v>
      </c>
      <c r="M15" s="4">
        <v>202</v>
      </c>
      <c r="N15" s="4">
        <v>54</v>
      </c>
      <c r="O15" s="4">
        <v>1.9</v>
      </c>
    </row>
    <row r="16" spans="1:15" ht="33.75" customHeight="1" thickBot="1" x14ac:dyDescent="0.3">
      <c r="A16" s="32">
        <v>348</v>
      </c>
      <c r="B16" s="5" t="s">
        <v>125</v>
      </c>
      <c r="C16" s="4">
        <v>200</v>
      </c>
      <c r="D16" s="4">
        <v>0.56000000000000005</v>
      </c>
      <c r="E16" s="4" t="s">
        <v>29</v>
      </c>
      <c r="F16" s="4">
        <v>57.89</v>
      </c>
      <c r="G16" s="4">
        <v>113.79</v>
      </c>
      <c r="H16" s="4">
        <v>1.2999999999999999E-2</v>
      </c>
      <c r="I16" s="4">
        <v>2.7</v>
      </c>
      <c r="J16" s="4">
        <v>0.21</v>
      </c>
      <c r="K16" s="4">
        <v>0.97</v>
      </c>
      <c r="L16" s="4">
        <v>3.6</v>
      </c>
      <c r="M16" s="4">
        <v>35.5</v>
      </c>
      <c r="N16" s="4">
        <v>1.8</v>
      </c>
      <c r="O16" s="4">
        <v>0.5</v>
      </c>
    </row>
    <row r="17" spans="1:15" ht="89.25" customHeight="1" thickBot="1" x14ac:dyDescent="0.3">
      <c r="A17" s="43"/>
      <c r="B17" s="41" t="s">
        <v>30</v>
      </c>
      <c r="C17" s="42">
        <v>100</v>
      </c>
      <c r="D17" s="42">
        <v>7.7</v>
      </c>
      <c r="E17" s="42">
        <v>2.4</v>
      </c>
      <c r="F17" s="42">
        <v>53.4</v>
      </c>
      <c r="G17" s="42">
        <v>266</v>
      </c>
      <c r="H17" s="42">
        <v>1</v>
      </c>
      <c r="I17" s="42">
        <v>0</v>
      </c>
      <c r="J17" s="42">
        <v>0</v>
      </c>
      <c r="K17" s="42">
        <v>1.3</v>
      </c>
      <c r="L17" s="42">
        <v>23</v>
      </c>
      <c r="M17" s="42">
        <v>33</v>
      </c>
      <c r="N17" s="42">
        <v>87</v>
      </c>
      <c r="O17" s="42">
        <v>1.1000000000000001</v>
      </c>
    </row>
    <row r="18" spans="1:15" ht="18" customHeight="1" thickBot="1" x14ac:dyDescent="0.3">
      <c r="A18" s="32"/>
      <c r="B18" s="5" t="s">
        <v>31</v>
      </c>
      <c r="C18" s="4">
        <v>50</v>
      </c>
      <c r="D18" s="4">
        <v>3.4</v>
      </c>
      <c r="E18" s="4">
        <v>0.6</v>
      </c>
      <c r="F18" s="4">
        <v>23.2</v>
      </c>
      <c r="G18" s="4">
        <v>107</v>
      </c>
      <c r="H18" s="4">
        <v>0.05</v>
      </c>
      <c r="I18" s="4">
        <v>0</v>
      </c>
      <c r="J18" s="4">
        <v>0</v>
      </c>
      <c r="K18" s="4">
        <v>0.45</v>
      </c>
      <c r="L18" s="4">
        <v>11.5</v>
      </c>
      <c r="M18" s="4">
        <v>12.5</v>
      </c>
      <c r="N18" s="4">
        <v>53</v>
      </c>
      <c r="O18" s="4">
        <v>1.55</v>
      </c>
    </row>
    <row r="19" spans="1:15" s="16" customFormat="1" ht="23.25" customHeight="1" thickBot="1" x14ac:dyDescent="0.3">
      <c r="A19" s="32"/>
      <c r="B19" s="15" t="s">
        <v>72</v>
      </c>
      <c r="C19" s="6"/>
      <c r="D19" s="6">
        <f>SUM(D13:D18)</f>
        <v>38.54</v>
      </c>
      <c r="E19" s="6">
        <f t="shared" ref="E19:O19" si="1">SUM(E13:E18)</f>
        <v>28.02</v>
      </c>
      <c r="F19" s="6">
        <f t="shared" si="1"/>
        <v>192.54999999999998</v>
      </c>
      <c r="G19" s="6">
        <f t="shared" si="1"/>
        <v>1057.99</v>
      </c>
      <c r="H19" s="6">
        <f t="shared" si="1"/>
        <v>1.3470000000000002</v>
      </c>
      <c r="I19" s="6">
        <f t="shared" si="1"/>
        <v>79.989999999999995</v>
      </c>
      <c r="J19" s="6">
        <f t="shared" si="1"/>
        <v>44.989999999999995</v>
      </c>
      <c r="K19" s="6">
        <f t="shared" si="1"/>
        <v>5.15</v>
      </c>
      <c r="L19" s="6">
        <f t="shared" si="1"/>
        <v>176.32</v>
      </c>
      <c r="M19" s="6">
        <f t="shared" si="1"/>
        <v>388.22</v>
      </c>
      <c r="N19" s="6">
        <f t="shared" si="1"/>
        <v>244.01999999999998</v>
      </c>
      <c r="O19" s="6">
        <f t="shared" si="1"/>
        <v>7.12</v>
      </c>
    </row>
    <row r="20" spans="1:15" ht="0.75" customHeight="1" thickBot="1" x14ac:dyDescent="0.3">
      <c r="A20" s="56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8"/>
    </row>
    <row r="21" spans="1:15" ht="16.5" thickBot="1" x14ac:dyDescent="0.3">
      <c r="A21" s="31" t="s">
        <v>0</v>
      </c>
      <c r="B21" s="62" t="s">
        <v>2</v>
      </c>
      <c r="C21" s="62" t="s">
        <v>3</v>
      </c>
      <c r="D21" s="64" t="s">
        <v>4</v>
      </c>
      <c r="E21" s="65"/>
      <c r="F21" s="66"/>
      <c r="G21" s="3" t="s">
        <v>43</v>
      </c>
      <c r="H21" s="64" t="s">
        <v>6</v>
      </c>
      <c r="I21" s="65"/>
      <c r="J21" s="65"/>
      <c r="K21" s="66"/>
      <c r="L21" s="64" t="s">
        <v>7</v>
      </c>
      <c r="M21" s="65"/>
      <c r="N21" s="65"/>
      <c r="O21" s="66"/>
    </row>
    <row r="22" spans="1:15" ht="19.5" customHeight="1" thickBot="1" x14ac:dyDescent="0.3">
      <c r="A22" s="32" t="s">
        <v>1</v>
      </c>
      <c r="B22" s="63"/>
      <c r="C22" s="63"/>
      <c r="D22" s="4" t="s">
        <v>8</v>
      </c>
      <c r="E22" s="4" t="s">
        <v>9</v>
      </c>
      <c r="F22" s="4" t="s">
        <v>10</v>
      </c>
      <c r="G22" s="4" t="s">
        <v>5</v>
      </c>
      <c r="H22" s="4" t="s">
        <v>11</v>
      </c>
      <c r="I22" s="4" t="s">
        <v>12</v>
      </c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4" t="s">
        <v>18</v>
      </c>
    </row>
    <row r="23" spans="1:15" ht="21" customHeight="1" thickBot="1" x14ac:dyDescent="0.3">
      <c r="A23" s="56" t="s">
        <v>67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8"/>
    </row>
    <row r="24" spans="1:15" ht="24" customHeight="1" thickBot="1" x14ac:dyDescent="0.3">
      <c r="A24" s="9"/>
      <c r="B24" s="10" t="s">
        <v>139</v>
      </c>
      <c r="C24" s="33">
        <v>38</v>
      </c>
      <c r="D24" s="33">
        <v>2</v>
      </c>
      <c r="E24" s="33">
        <v>11.8</v>
      </c>
      <c r="F24" s="33">
        <v>24.8</v>
      </c>
      <c r="G24" s="33">
        <v>213</v>
      </c>
      <c r="H24" s="4"/>
      <c r="I24" s="4"/>
      <c r="J24" s="4"/>
      <c r="K24" s="4"/>
      <c r="L24" s="4"/>
      <c r="M24" s="4"/>
      <c r="N24" s="4"/>
      <c r="O24" s="4"/>
    </row>
    <row r="25" spans="1:15" ht="24.75" customHeight="1" thickBot="1" x14ac:dyDescent="0.3">
      <c r="A25" s="32">
        <v>386</v>
      </c>
      <c r="B25" s="5" t="s">
        <v>58</v>
      </c>
      <c r="C25" s="4">
        <v>115</v>
      </c>
      <c r="D25" s="4">
        <v>2.7</v>
      </c>
      <c r="E25" s="4">
        <v>1.2</v>
      </c>
      <c r="F25" s="4">
        <v>17.899999999999999</v>
      </c>
      <c r="G25" s="4">
        <v>94</v>
      </c>
      <c r="H25" s="4">
        <v>0.04</v>
      </c>
      <c r="I25" s="4">
        <v>0.75</v>
      </c>
      <c r="J25" s="4">
        <v>12.5</v>
      </c>
      <c r="K25" s="4">
        <v>0</v>
      </c>
      <c r="L25" s="4">
        <v>155</v>
      </c>
      <c r="M25" s="4">
        <v>18.75</v>
      </c>
      <c r="N25" s="4">
        <v>118.75</v>
      </c>
      <c r="O25" s="4">
        <v>0.13</v>
      </c>
    </row>
    <row r="26" spans="1:15" ht="24.75" customHeight="1" thickBot="1" x14ac:dyDescent="0.3">
      <c r="A26" s="32">
        <v>289</v>
      </c>
      <c r="B26" s="5" t="s">
        <v>33</v>
      </c>
      <c r="C26" s="4">
        <v>200</v>
      </c>
      <c r="D26" s="4">
        <v>1</v>
      </c>
      <c r="E26" s="4">
        <v>0</v>
      </c>
      <c r="F26" s="4">
        <v>24.4</v>
      </c>
      <c r="G26" s="4">
        <v>50.8</v>
      </c>
      <c r="H26" s="4">
        <v>2.1999999999999999E-2</v>
      </c>
      <c r="I26" s="4">
        <v>4</v>
      </c>
      <c r="J26" s="4">
        <v>0</v>
      </c>
      <c r="K26" s="4">
        <v>0.2</v>
      </c>
      <c r="L26" s="4">
        <v>14</v>
      </c>
      <c r="M26" s="4">
        <v>14</v>
      </c>
      <c r="N26" s="4">
        <v>8</v>
      </c>
      <c r="O26" s="4">
        <v>2.8</v>
      </c>
    </row>
    <row r="27" spans="1:15" ht="20.25" customHeight="1" thickBot="1" x14ac:dyDescent="0.3">
      <c r="A27" s="32"/>
      <c r="B27" s="5" t="s">
        <v>59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32"/>
      <c r="B28" s="15" t="s">
        <v>72</v>
      </c>
      <c r="C28" s="6"/>
      <c r="D28" s="6">
        <f>SUM(D24:D27)</f>
        <v>6.5</v>
      </c>
      <c r="E28" s="6">
        <f t="shared" ref="E28:O28" si="2">SUM(E24:E27)</f>
        <v>13.8</v>
      </c>
      <c r="F28" s="6">
        <f t="shared" si="2"/>
        <v>87.899999999999991</v>
      </c>
      <c r="G28" s="6">
        <f t="shared" si="2"/>
        <v>447.8</v>
      </c>
      <c r="H28" s="6">
        <f t="shared" si="2"/>
        <v>0.122</v>
      </c>
      <c r="I28" s="6">
        <f t="shared" si="2"/>
        <v>24.75</v>
      </c>
      <c r="J28" s="6">
        <f t="shared" si="2"/>
        <v>12.5</v>
      </c>
      <c r="K28" s="6">
        <f t="shared" si="2"/>
        <v>0.2</v>
      </c>
      <c r="L28" s="6">
        <f t="shared" si="2"/>
        <v>201</v>
      </c>
      <c r="M28" s="6">
        <f t="shared" si="2"/>
        <v>54.75</v>
      </c>
      <c r="N28" s="6">
        <f t="shared" si="2"/>
        <v>164.75</v>
      </c>
      <c r="O28" s="6">
        <f t="shared" si="2"/>
        <v>7.33</v>
      </c>
    </row>
    <row r="29" spans="1:15" ht="21.75" customHeight="1" thickBot="1" x14ac:dyDescent="0.3">
      <c r="A29" s="56" t="s">
        <v>68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8"/>
    </row>
    <row r="30" spans="1:15" ht="53.25" customHeight="1" thickBot="1" x14ac:dyDescent="0.3">
      <c r="A30" s="9">
        <v>23</v>
      </c>
      <c r="B30" s="10" t="s">
        <v>19</v>
      </c>
      <c r="C30" s="4">
        <v>10</v>
      </c>
      <c r="D30" s="4">
        <v>0.13</v>
      </c>
      <c r="E30" s="4">
        <v>7.25</v>
      </c>
      <c r="F30" s="4">
        <v>0.09</v>
      </c>
      <c r="G30" s="4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41.25" customHeight="1" thickBot="1" x14ac:dyDescent="0.3">
      <c r="A31" s="32">
        <v>229</v>
      </c>
      <c r="B31" s="12" t="s">
        <v>140</v>
      </c>
      <c r="C31" s="4" t="s">
        <v>37</v>
      </c>
      <c r="D31" s="4">
        <v>11.1</v>
      </c>
      <c r="E31" s="4">
        <v>14.55</v>
      </c>
      <c r="F31" s="4">
        <v>16.649999999999999</v>
      </c>
      <c r="G31" s="4">
        <v>242</v>
      </c>
      <c r="H31" s="4">
        <v>0.05</v>
      </c>
      <c r="I31" s="4">
        <v>3.73</v>
      </c>
      <c r="J31" s="4">
        <v>5.82</v>
      </c>
      <c r="K31" s="4">
        <v>2.52</v>
      </c>
      <c r="L31" s="4">
        <v>39.07</v>
      </c>
      <c r="M31" s="4">
        <v>162.19</v>
      </c>
      <c r="N31" s="4">
        <v>48.53</v>
      </c>
      <c r="O31" s="4">
        <v>0.85</v>
      </c>
    </row>
    <row r="32" spans="1:15" ht="37.5" customHeight="1" thickBot="1" x14ac:dyDescent="0.3">
      <c r="A32" s="32">
        <v>174</v>
      </c>
      <c r="B32" s="5" t="s">
        <v>85</v>
      </c>
      <c r="C32" s="4" t="s">
        <v>63</v>
      </c>
      <c r="D32" s="4">
        <v>4.1900000000000004</v>
      </c>
      <c r="E32" s="4">
        <v>9.17</v>
      </c>
      <c r="F32" s="4">
        <v>34.9</v>
      </c>
      <c r="G32" s="4">
        <v>239</v>
      </c>
      <c r="H32" s="4">
        <v>3.4000000000000002E-2</v>
      </c>
      <c r="I32" s="4">
        <v>0</v>
      </c>
      <c r="J32" s="4">
        <v>0</v>
      </c>
      <c r="K32" s="4">
        <v>0.4</v>
      </c>
      <c r="L32" s="4">
        <v>1.82</v>
      </c>
      <c r="M32" s="4">
        <v>91.26</v>
      </c>
      <c r="N32" s="4">
        <v>21.78</v>
      </c>
      <c r="O32" s="4">
        <v>0.7</v>
      </c>
    </row>
    <row r="33" spans="1:15" ht="33.75" customHeight="1" thickBot="1" x14ac:dyDescent="0.3">
      <c r="A33" s="32">
        <v>377</v>
      </c>
      <c r="B33" s="5" t="s">
        <v>40</v>
      </c>
      <c r="C33" s="4">
        <v>200</v>
      </c>
      <c r="D33" s="4">
        <v>0.56000000000000005</v>
      </c>
      <c r="E33" s="4">
        <v>0</v>
      </c>
      <c r="F33" s="4">
        <v>57.89</v>
      </c>
      <c r="G33" s="4">
        <v>113.79</v>
      </c>
      <c r="H33" s="4">
        <v>0.01</v>
      </c>
      <c r="I33" s="4">
        <v>3</v>
      </c>
      <c r="J33" s="4">
        <v>2E-3</v>
      </c>
      <c r="K33" s="4">
        <v>0</v>
      </c>
      <c r="L33" s="4">
        <v>8</v>
      </c>
      <c r="M33" s="4">
        <v>4.4000000000000004</v>
      </c>
      <c r="N33" s="4">
        <v>2.4</v>
      </c>
      <c r="O33" s="4">
        <v>0.12</v>
      </c>
    </row>
    <row r="34" spans="1:15" ht="33" customHeight="1" thickBot="1" x14ac:dyDescent="0.3">
      <c r="A34" s="32"/>
      <c r="B34" s="5" t="s">
        <v>30</v>
      </c>
      <c r="C34" s="4">
        <v>100</v>
      </c>
      <c r="D34" s="4">
        <v>7.7</v>
      </c>
      <c r="E34" s="4">
        <v>2.4</v>
      </c>
      <c r="F34" s="4">
        <v>53.4</v>
      </c>
      <c r="G34" s="4">
        <v>266</v>
      </c>
      <c r="H34" s="4">
        <v>1</v>
      </c>
      <c r="I34" s="4">
        <v>0</v>
      </c>
      <c r="J34" s="4">
        <v>0</v>
      </c>
      <c r="K34" s="4">
        <v>1.3</v>
      </c>
      <c r="L34" s="4">
        <v>23</v>
      </c>
      <c r="M34" s="4">
        <v>33</v>
      </c>
      <c r="N34" s="4">
        <v>87</v>
      </c>
      <c r="O34" s="4">
        <v>1.1000000000000001</v>
      </c>
    </row>
    <row r="35" spans="1:15" s="16" customFormat="1" ht="23.25" customHeight="1" thickBot="1" x14ac:dyDescent="0.3">
      <c r="A35" s="32"/>
      <c r="B35" s="15" t="s">
        <v>72</v>
      </c>
      <c r="C35" s="6"/>
      <c r="D35" s="6">
        <f t="shared" ref="D35:O35" si="3">SUM(D30:D34)</f>
        <v>23.680000000000003</v>
      </c>
      <c r="E35" s="6">
        <f t="shared" si="3"/>
        <v>33.369999999999997</v>
      </c>
      <c r="F35" s="6">
        <f t="shared" si="3"/>
        <v>162.93</v>
      </c>
      <c r="G35" s="6">
        <f t="shared" si="3"/>
        <v>926.89</v>
      </c>
      <c r="H35" s="6">
        <f t="shared" si="3"/>
        <v>1.0940000000000001</v>
      </c>
      <c r="I35" s="6">
        <f t="shared" si="3"/>
        <v>6.76</v>
      </c>
      <c r="J35" s="6">
        <f t="shared" si="3"/>
        <v>5.8410000000000002</v>
      </c>
      <c r="K35" s="6">
        <f t="shared" si="3"/>
        <v>4.22</v>
      </c>
      <c r="L35" s="6">
        <f t="shared" si="3"/>
        <v>71.912000000000006</v>
      </c>
      <c r="M35" s="6">
        <f t="shared" si="3"/>
        <v>290.90999999999997</v>
      </c>
      <c r="N35" s="6">
        <f t="shared" si="3"/>
        <v>159.71300000000002</v>
      </c>
      <c r="O35" s="6">
        <f t="shared" si="3"/>
        <v>2.77</v>
      </c>
    </row>
    <row r="36" spans="1:15" ht="81.75" customHeight="1" thickBot="1" x14ac:dyDescent="0.3">
      <c r="A36" s="68" t="s">
        <v>69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70"/>
    </row>
    <row r="37" spans="1:15" ht="24" customHeight="1" thickBot="1" x14ac:dyDescent="0.3">
      <c r="A37" s="9"/>
      <c r="B37" s="30" t="s">
        <v>34</v>
      </c>
      <c r="C37" s="4">
        <v>200</v>
      </c>
      <c r="D37" s="4">
        <v>0.8</v>
      </c>
      <c r="E37" s="4">
        <v>0.8</v>
      </c>
      <c r="F37" s="4">
        <v>20.8</v>
      </c>
      <c r="G37" s="4">
        <v>90</v>
      </c>
      <c r="H37" s="4">
        <v>0.06</v>
      </c>
      <c r="I37" s="4">
        <v>20</v>
      </c>
      <c r="J37" s="4">
        <v>0</v>
      </c>
      <c r="K37" s="4">
        <v>0</v>
      </c>
      <c r="L37" s="4">
        <v>32</v>
      </c>
      <c r="M37" s="4">
        <v>22</v>
      </c>
      <c r="N37" s="4">
        <v>38</v>
      </c>
      <c r="O37" s="4">
        <v>4.4000000000000004</v>
      </c>
    </row>
    <row r="38" spans="1:15" ht="23.25" customHeight="1" thickBot="1" x14ac:dyDescent="0.3">
      <c r="A38" s="32"/>
      <c r="B38" s="5" t="s">
        <v>107</v>
      </c>
      <c r="C38" s="4">
        <v>70</v>
      </c>
      <c r="D38" s="4">
        <v>5.32</v>
      </c>
      <c r="E38" s="4">
        <v>6.23</v>
      </c>
      <c r="F38" s="4">
        <v>39.130000000000003</v>
      </c>
      <c r="G38" s="4">
        <v>230</v>
      </c>
      <c r="H38" s="4">
        <v>4.8000000000000001E-2</v>
      </c>
      <c r="I38" s="4">
        <v>0</v>
      </c>
      <c r="J38" s="4">
        <v>0</v>
      </c>
      <c r="K38" s="4">
        <v>0</v>
      </c>
      <c r="L38" s="4">
        <v>5.4</v>
      </c>
      <c r="M38" s="4">
        <v>24.6</v>
      </c>
      <c r="N38" s="4">
        <v>0</v>
      </c>
      <c r="O38" s="4">
        <v>0.36</v>
      </c>
    </row>
    <row r="39" spans="1:15" ht="24" customHeight="1" thickBot="1" x14ac:dyDescent="0.3">
      <c r="A39" s="32">
        <v>386</v>
      </c>
      <c r="B39" s="5" t="s">
        <v>42</v>
      </c>
      <c r="C39" s="4">
        <v>200</v>
      </c>
      <c r="D39" s="4">
        <v>5.6</v>
      </c>
      <c r="E39" s="4">
        <v>6.4</v>
      </c>
      <c r="F39" s="4">
        <v>8.1999999999999993</v>
      </c>
      <c r="G39" s="4">
        <v>113</v>
      </c>
      <c r="H39" s="4">
        <v>0.08</v>
      </c>
      <c r="I39" s="4">
        <v>1.4</v>
      </c>
      <c r="J39" s="4">
        <v>40</v>
      </c>
      <c r="K39" s="4">
        <v>0</v>
      </c>
      <c r="L39" s="4">
        <v>240</v>
      </c>
      <c r="M39" s="4">
        <v>180</v>
      </c>
      <c r="N39" s="4">
        <v>28</v>
      </c>
      <c r="O39" s="4">
        <v>0.2</v>
      </c>
    </row>
    <row r="40" spans="1:15" ht="16.5" thickBot="1" x14ac:dyDescent="0.3">
      <c r="A40" s="32"/>
      <c r="B40" s="15" t="s">
        <v>72</v>
      </c>
      <c r="C40" s="6"/>
      <c r="D40" s="6">
        <f>SUM(D38:D39)</f>
        <v>10.92</v>
      </c>
      <c r="E40" s="6">
        <f t="shared" ref="E40:O40" si="4">SUM(E38:E39)</f>
        <v>12.63</v>
      </c>
      <c r="F40" s="6">
        <f t="shared" si="4"/>
        <v>47.33</v>
      </c>
      <c r="G40" s="6">
        <f t="shared" si="4"/>
        <v>343</v>
      </c>
      <c r="H40" s="6">
        <f t="shared" si="4"/>
        <v>0.128</v>
      </c>
      <c r="I40" s="6">
        <f t="shared" si="4"/>
        <v>1.4</v>
      </c>
      <c r="J40" s="6">
        <f t="shared" si="4"/>
        <v>40</v>
      </c>
      <c r="K40" s="6">
        <f t="shared" si="4"/>
        <v>0</v>
      </c>
      <c r="L40" s="6">
        <f t="shared" si="4"/>
        <v>245.4</v>
      </c>
      <c r="M40" s="6">
        <f t="shared" si="4"/>
        <v>204.6</v>
      </c>
      <c r="N40" s="6">
        <f t="shared" si="4"/>
        <v>28</v>
      </c>
      <c r="O40" s="6">
        <f t="shared" si="4"/>
        <v>0.56000000000000005</v>
      </c>
    </row>
    <row r="41" spans="1:15" s="16" customFormat="1" ht="24" customHeight="1" x14ac:dyDescent="0.25">
      <c r="A41" s="17"/>
      <c r="B41" s="18" t="s">
        <v>74</v>
      </c>
      <c r="C41" s="18"/>
      <c r="D41" s="29">
        <f t="shared" ref="D41:O41" si="5">D35+D40+D28+D11</f>
        <v>66.23</v>
      </c>
      <c r="E41" s="29">
        <f t="shared" si="5"/>
        <v>92.74</v>
      </c>
      <c r="F41" s="29">
        <f t="shared" si="5"/>
        <v>370.89</v>
      </c>
      <c r="G41" s="29">
        <f t="shared" si="5"/>
        <v>2504.0899999999997</v>
      </c>
      <c r="H41" s="29">
        <f t="shared" si="5"/>
        <v>1.6579999999999999</v>
      </c>
      <c r="I41" s="29">
        <f t="shared" si="5"/>
        <v>36.97</v>
      </c>
      <c r="J41" s="29">
        <f t="shared" si="5"/>
        <v>78.698000000000008</v>
      </c>
      <c r="K41" s="29">
        <f t="shared" si="5"/>
        <v>5.5220000000000002</v>
      </c>
      <c r="L41" s="29">
        <f t="shared" si="5"/>
        <v>841.33400000000006</v>
      </c>
      <c r="M41" s="29">
        <f t="shared" si="5"/>
        <v>1009.62</v>
      </c>
      <c r="N41" s="29">
        <f t="shared" si="5"/>
        <v>437.06600000000003</v>
      </c>
      <c r="O41" s="29">
        <f t="shared" si="5"/>
        <v>13.214</v>
      </c>
    </row>
  </sheetData>
  <mergeCells count="17">
    <mergeCell ref="L3:O3"/>
    <mergeCell ref="E1:I1"/>
    <mergeCell ref="B3:B4"/>
    <mergeCell ref="C3:C4"/>
    <mergeCell ref="D3:F3"/>
    <mergeCell ref="H3:K3"/>
    <mergeCell ref="A23:O23"/>
    <mergeCell ref="A29:O29"/>
    <mergeCell ref="A36:O36"/>
    <mergeCell ref="A5:O5"/>
    <mergeCell ref="A12:O12"/>
    <mergeCell ref="A20:O20"/>
    <mergeCell ref="B21:B22"/>
    <mergeCell ref="C21:C22"/>
    <mergeCell ref="D21:F21"/>
    <mergeCell ref="H21:K21"/>
    <mergeCell ref="L21:O21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9"/>
  <sheetViews>
    <sheetView topLeftCell="A34" workbookViewId="0">
      <selection activeCell="A36" sqref="A36:O36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7.75" customHeight="1" x14ac:dyDescent="0.3">
      <c r="E1" s="67" t="s">
        <v>118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31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32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37.5" customHeight="1" thickBot="1" x14ac:dyDescent="0.3">
      <c r="A6" s="9">
        <v>23</v>
      </c>
      <c r="B6" s="10" t="s">
        <v>19</v>
      </c>
      <c r="C6" s="33">
        <v>10</v>
      </c>
      <c r="D6" s="33">
        <v>0.13</v>
      </c>
      <c r="E6" s="33">
        <v>7.25</v>
      </c>
      <c r="F6" s="33">
        <v>0.09</v>
      </c>
      <c r="G6" s="33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42" customHeight="1" thickBot="1" x14ac:dyDescent="0.3">
      <c r="A7" s="9">
        <v>212</v>
      </c>
      <c r="B7" s="10" t="s">
        <v>128</v>
      </c>
      <c r="C7" s="33">
        <v>200</v>
      </c>
      <c r="D7" s="33">
        <v>8.6</v>
      </c>
      <c r="E7" s="33">
        <v>12.4</v>
      </c>
      <c r="F7" s="33">
        <v>46</v>
      </c>
      <c r="G7" s="33">
        <v>330</v>
      </c>
      <c r="H7" s="4">
        <v>0.21</v>
      </c>
      <c r="I7" s="4">
        <v>0.75</v>
      </c>
      <c r="J7" s="4">
        <v>0.35</v>
      </c>
      <c r="K7" s="4">
        <v>24.27</v>
      </c>
      <c r="L7" s="4">
        <v>127.7</v>
      </c>
      <c r="M7" s="4">
        <v>404.3</v>
      </c>
      <c r="N7" s="4">
        <v>20.79</v>
      </c>
      <c r="O7" s="4">
        <v>4.46</v>
      </c>
    </row>
    <row r="8" spans="1:15" ht="39" customHeight="1" thickBot="1" x14ac:dyDescent="0.3">
      <c r="A8" s="32">
        <v>382</v>
      </c>
      <c r="B8" s="5" t="s">
        <v>49</v>
      </c>
      <c r="C8" s="4">
        <v>200</v>
      </c>
      <c r="D8" s="4">
        <v>3.46</v>
      </c>
      <c r="E8" s="4">
        <v>3.5</v>
      </c>
      <c r="F8" s="4">
        <v>25.9</v>
      </c>
      <c r="G8" s="4">
        <v>149</v>
      </c>
      <c r="H8" s="4">
        <v>0.06</v>
      </c>
      <c r="I8" s="4">
        <v>1.6</v>
      </c>
      <c r="J8" s="4">
        <v>24.4</v>
      </c>
      <c r="K8" s="4">
        <v>0</v>
      </c>
      <c r="L8" s="4">
        <v>152.19999999999999</v>
      </c>
      <c r="M8" s="4">
        <v>124.6</v>
      </c>
      <c r="N8" s="4">
        <v>21.3</v>
      </c>
      <c r="O8" s="4">
        <v>0.5</v>
      </c>
    </row>
    <row r="9" spans="1:15" ht="22.5" customHeight="1" thickBot="1" x14ac:dyDescent="0.3">
      <c r="A9" s="32"/>
      <c r="B9" s="5" t="s">
        <v>24</v>
      </c>
      <c r="C9" s="4">
        <v>50</v>
      </c>
      <c r="D9" s="4">
        <v>4</v>
      </c>
      <c r="E9" s="4">
        <v>0.45</v>
      </c>
      <c r="F9" s="4">
        <v>0.4</v>
      </c>
      <c r="G9" s="4">
        <v>118</v>
      </c>
      <c r="H9" s="4">
        <v>0.08</v>
      </c>
      <c r="I9" s="4">
        <v>0</v>
      </c>
      <c r="J9" s="4">
        <v>0</v>
      </c>
      <c r="K9" s="4">
        <v>0</v>
      </c>
      <c r="L9" s="4">
        <v>12.5</v>
      </c>
      <c r="M9" s="4">
        <v>43</v>
      </c>
      <c r="N9" s="4">
        <v>17.5</v>
      </c>
      <c r="O9" s="4">
        <v>0.8</v>
      </c>
    </row>
    <row r="10" spans="1:15" s="16" customFormat="1" ht="23.25" customHeight="1" thickBot="1" x14ac:dyDescent="0.3">
      <c r="A10" s="32"/>
      <c r="B10" s="15" t="s">
        <v>72</v>
      </c>
      <c r="C10" s="6"/>
      <c r="D10" s="6">
        <f t="shared" ref="D10:O10" si="0">SUM(D6:D9)</f>
        <v>16.190000000000001</v>
      </c>
      <c r="E10" s="6">
        <f t="shared" si="0"/>
        <v>23.599999999999998</v>
      </c>
      <c r="F10" s="6">
        <f t="shared" si="0"/>
        <v>72.390000000000015</v>
      </c>
      <c r="G10" s="6">
        <f t="shared" si="0"/>
        <v>663.1</v>
      </c>
      <c r="H10" s="6">
        <f t="shared" si="0"/>
        <v>0.35000000000000003</v>
      </c>
      <c r="I10" s="6">
        <f t="shared" si="0"/>
        <v>2.38</v>
      </c>
      <c r="J10" s="6">
        <f t="shared" si="0"/>
        <v>24.768999999999998</v>
      </c>
      <c r="K10" s="6">
        <f t="shared" si="0"/>
        <v>24.27</v>
      </c>
      <c r="L10" s="6">
        <f t="shared" si="0"/>
        <v>292.42200000000003</v>
      </c>
      <c r="M10" s="6">
        <f t="shared" si="0"/>
        <v>571.96</v>
      </c>
      <c r="N10" s="6">
        <f t="shared" si="0"/>
        <v>59.593000000000004</v>
      </c>
      <c r="O10" s="6">
        <f t="shared" si="0"/>
        <v>5.76</v>
      </c>
    </row>
    <row r="11" spans="1:15" ht="23.25" customHeight="1" thickBot="1" x14ac:dyDescent="0.3">
      <c r="A11" s="56" t="s">
        <v>60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8"/>
    </row>
    <row r="12" spans="1:15" ht="23.25" customHeight="1" thickBot="1" x14ac:dyDescent="0.3">
      <c r="A12" s="9">
        <v>67</v>
      </c>
      <c r="B12" s="10" t="s">
        <v>129</v>
      </c>
      <c r="C12" s="4">
        <v>160</v>
      </c>
      <c r="D12" s="4">
        <v>0.64</v>
      </c>
      <c r="E12" s="4">
        <v>0</v>
      </c>
      <c r="F12" s="4">
        <v>14.4</v>
      </c>
      <c r="G12" s="4">
        <v>67.2</v>
      </c>
      <c r="H12" s="4">
        <v>0.04</v>
      </c>
      <c r="I12" s="4">
        <v>41.5</v>
      </c>
      <c r="J12" s="4">
        <v>0.98</v>
      </c>
      <c r="K12" s="4">
        <v>0</v>
      </c>
      <c r="L12" s="4">
        <v>18.12</v>
      </c>
      <c r="M12" s="4">
        <v>18.52</v>
      </c>
      <c r="N12" s="4">
        <v>12.62</v>
      </c>
      <c r="O12" s="4">
        <v>0.69</v>
      </c>
    </row>
    <row r="13" spans="1:15" ht="53.25" customHeight="1" thickBot="1" x14ac:dyDescent="0.3">
      <c r="A13" s="32">
        <v>82</v>
      </c>
      <c r="B13" s="5" t="s">
        <v>130</v>
      </c>
      <c r="C13" s="33">
        <v>300</v>
      </c>
      <c r="D13" s="33">
        <v>2.19</v>
      </c>
      <c r="E13" s="33">
        <v>5.88</v>
      </c>
      <c r="F13" s="33">
        <v>18.239999999999998</v>
      </c>
      <c r="G13" s="33">
        <v>135</v>
      </c>
      <c r="H13" s="4">
        <v>0.05</v>
      </c>
      <c r="I13" s="4">
        <v>17.46</v>
      </c>
      <c r="J13" s="4">
        <v>0</v>
      </c>
      <c r="K13" s="4">
        <v>3.86</v>
      </c>
      <c r="L13" s="4">
        <v>84.04</v>
      </c>
      <c r="M13" s="4">
        <v>73.73</v>
      </c>
      <c r="N13" s="4">
        <v>37</v>
      </c>
      <c r="O13" s="4">
        <v>1.73</v>
      </c>
    </row>
    <row r="14" spans="1:15" ht="41.25" customHeight="1" thickBot="1" x14ac:dyDescent="0.3">
      <c r="A14" s="32">
        <v>244</v>
      </c>
      <c r="B14" s="12" t="s">
        <v>131</v>
      </c>
      <c r="C14" s="13">
        <v>250</v>
      </c>
      <c r="D14" s="13">
        <v>10.25</v>
      </c>
      <c r="E14" s="13">
        <v>18.25</v>
      </c>
      <c r="F14" s="13">
        <v>45.75</v>
      </c>
      <c r="G14" s="13">
        <v>377</v>
      </c>
      <c r="H14" s="4">
        <v>0.52</v>
      </c>
      <c r="I14" s="4">
        <v>1.7</v>
      </c>
      <c r="J14" s="4">
        <v>0</v>
      </c>
      <c r="K14" s="4">
        <v>3.64</v>
      </c>
      <c r="L14" s="4">
        <v>16.559999999999999</v>
      </c>
      <c r="M14" s="4">
        <v>232.8</v>
      </c>
      <c r="N14" s="4">
        <v>52.9</v>
      </c>
      <c r="O14" s="4">
        <v>2.4</v>
      </c>
    </row>
    <row r="15" spans="1:15" ht="23.25" customHeight="1" thickBot="1" x14ac:dyDescent="0.3">
      <c r="A15" s="32">
        <v>35</v>
      </c>
      <c r="B15" s="5" t="s">
        <v>64</v>
      </c>
      <c r="C15" s="4">
        <v>200</v>
      </c>
      <c r="D15" s="4">
        <v>1.36</v>
      </c>
      <c r="E15" s="4">
        <v>0</v>
      </c>
      <c r="F15" s="4">
        <v>29</v>
      </c>
      <c r="G15" s="4">
        <v>119</v>
      </c>
      <c r="H15" s="4">
        <v>0</v>
      </c>
      <c r="I15" s="4">
        <v>0.34</v>
      </c>
      <c r="J15" s="4">
        <v>0</v>
      </c>
      <c r="K15" s="4">
        <v>0.05</v>
      </c>
      <c r="L15" s="4">
        <v>13.28</v>
      </c>
      <c r="M15" s="4">
        <v>7.08</v>
      </c>
      <c r="N15" s="4">
        <v>2.9</v>
      </c>
      <c r="O15" s="4">
        <v>0.3</v>
      </c>
    </row>
    <row r="16" spans="1:15" ht="19.5" customHeight="1" thickBot="1" x14ac:dyDescent="0.3">
      <c r="A16" s="32"/>
      <c r="B16" s="5" t="s">
        <v>30</v>
      </c>
      <c r="C16" s="4">
        <v>100</v>
      </c>
      <c r="D16" s="4">
        <v>7.7</v>
      </c>
      <c r="E16" s="4">
        <v>2.4</v>
      </c>
      <c r="F16" s="4">
        <v>53.4</v>
      </c>
      <c r="G16" s="4">
        <v>266</v>
      </c>
      <c r="H16" s="4">
        <v>1</v>
      </c>
      <c r="I16" s="4">
        <v>0</v>
      </c>
      <c r="J16" s="4">
        <v>0</v>
      </c>
      <c r="K16" s="4">
        <v>1.3</v>
      </c>
      <c r="L16" s="4">
        <v>23</v>
      </c>
      <c r="M16" s="4">
        <v>33</v>
      </c>
      <c r="N16" s="4">
        <v>87</v>
      </c>
      <c r="O16" s="4">
        <v>1.1000000000000001</v>
      </c>
    </row>
    <row r="17" spans="1:15" ht="21.75" customHeight="1" thickBot="1" x14ac:dyDescent="0.3">
      <c r="A17" s="32"/>
      <c r="B17" s="5" t="s">
        <v>31</v>
      </c>
      <c r="C17" s="4">
        <v>50</v>
      </c>
      <c r="D17" s="4">
        <v>3.4</v>
      </c>
      <c r="E17" s="4">
        <v>0.6</v>
      </c>
      <c r="F17" s="4">
        <v>23.2</v>
      </c>
      <c r="G17" s="4">
        <v>107</v>
      </c>
      <c r="H17" s="4">
        <v>0.05</v>
      </c>
      <c r="I17" s="4">
        <v>0</v>
      </c>
      <c r="J17" s="4">
        <v>0</v>
      </c>
      <c r="K17" s="4">
        <v>0.45</v>
      </c>
      <c r="L17" s="4">
        <v>11.5</v>
      </c>
      <c r="M17" s="4">
        <v>12.5</v>
      </c>
      <c r="N17" s="4">
        <v>53</v>
      </c>
      <c r="O17" s="4">
        <v>1.55</v>
      </c>
    </row>
    <row r="18" spans="1:15" s="16" customFormat="1" ht="23.25" customHeight="1" thickBot="1" x14ac:dyDescent="0.3">
      <c r="A18" s="32"/>
      <c r="B18" s="15" t="s">
        <v>72</v>
      </c>
      <c r="C18" s="6"/>
      <c r="D18" s="6">
        <f>SUM(D12:D17)</f>
        <v>25.54</v>
      </c>
      <c r="E18" s="6">
        <f t="shared" ref="E18:O18" si="1">SUM(E12:E17)</f>
        <v>27.13</v>
      </c>
      <c r="F18" s="6">
        <f t="shared" si="1"/>
        <v>183.98999999999998</v>
      </c>
      <c r="G18" s="6">
        <f t="shared" si="1"/>
        <v>1071.2</v>
      </c>
      <c r="H18" s="6">
        <f t="shared" si="1"/>
        <v>1.66</v>
      </c>
      <c r="I18" s="6">
        <f t="shared" si="1"/>
        <v>61.000000000000007</v>
      </c>
      <c r="J18" s="6">
        <f t="shared" si="1"/>
        <v>0.98</v>
      </c>
      <c r="K18" s="6">
        <f t="shared" si="1"/>
        <v>9.2999999999999989</v>
      </c>
      <c r="L18" s="6">
        <f t="shared" si="1"/>
        <v>166.5</v>
      </c>
      <c r="M18" s="6">
        <f t="shared" si="1"/>
        <v>377.63</v>
      </c>
      <c r="N18" s="6">
        <f t="shared" si="1"/>
        <v>245.42000000000002</v>
      </c>
      <c r="O18" s="6">
        <f t="shared" si="1"/>
        <v>7.7700000000000005</v>
      </c>
    </row>
    <row r="19" spans="1:15" ht="74.25" customHeight="1" thickBot="1" x14ac:dyDescent="0.3">
      <c r="A19" s="56"/>
      <c r="B19" s="57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8"/>
    </row>
    <row r="20" spans="1:15" ht="16.5" thickBot="1" x14ac:dyDescent="0.3">
      <c r="A20" s="31" t="s">
        <v>0</v>
      </c>
      <c r="B20" s="62" t="s">
        <v>2</v>
      </c>
      <c r="C20" s="62" t="s">
        <v>3</v>
      </c>
      <c r="D20" s="64" t="s">
        <v>4</v>
      </c>
      <c r="E20" s="65"/>
      <c r="F20" s="66"/>
      <c r="G20" s="3" t="s">
        <v>43</v>
      </c>
      <c r="H20" s="64" t="s">
        <v>6</v>
      </c>
      <c r="I20" s="65"/>
      <c r="J20" s="65"/>
      <c r="K20" s="66"/>
      <c r="L20" s="64" t="s">
        <v>7</v>
      </c>
      <c r="M20" s="65"/>
      <c r="N20" s="65"/>
      <c r="O20" s="66"/>
    </row>
    <row r="21" spans="1:15" ht="19.5" customHeight="1" thickBot="1" x14ac:dyDescent="0.3">
      <c r="A21" s="32" t="s">
        <v>1</v>
      </c>
      <c r="B21" s="63"/>
      <c r="C21" s="63"/>
      <c r="D21" s="4" t="s">
        <v>8</v>
      </c>
      <c r="E21" s="4" t="s">
        <v>9</v>
      </c>
      <c r="F21" s="4" t="s">
        <v>10</v>
      </c>
      <c r="G21" s="4" t="s">
        <v>5</v>
      </c>
      <c r="H21" s="4" t="s">
        <v>11</v>
      </c>
      <c r="I21" s="4" t="s">
        <v>12</v>
      </c>
      <c r="J21" s="4" t="s">
        <v>13</v>
      </c>
      <c r="K21" s="4" t="s">
        <v>14</v>
      </c>
      <c r="L21" s="4" t="s">
        <v>15</v>
      </c>
      <c r="M21" s="4" t="s">
        <v>16</v>
      </c>
      <c r="N21" s="4" t="s">
        <v>17</v>
      </c>
      <c r="O21" s="4" t="s">
        <v>18</v>
      </c>
    </row>
    <row r="22" spans="1:15" ht="21" customHeight="1" thickBot="1" x14ac:dyDescent="0.3">
      <c r="A22" s="56" t="s">
        <v>67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8"/>
    </row>
    <row r="23" spans="1:15" ht="32.25" customHeight="1" thickBot="1" x14ac:dyDescent="0.3">
      <c r="A23" s="9">
        <v>410</v>
      </c>
      <c r="B23" s="10" t="s">
        <v>82</v>
      </c>
      <c r="C23" s="33">
        <v>70</v>
      </c>
      <c r="D23" s="33">
        <v>5.32</v>
      </c>
      <c r="E23" s="33">
        <v>6.23</v>
      </c>
      <c r="F23" s="33">
        <v>39.130000000000003</v>
      </c>
      <c r="G23" s="33">
        <v>235.2</v>
      </c>
      <c r="H23" s="4">
        <v>0.17499999999999999</v>
      </c>
      <c r="I23" s="4">
        <v>2.0099999999999998</v>
      </c>
      <c r="J23" s="4">
        <v>6.12</v>
      </c>
      <c r="K23" s="4">
        <v>0</v>
      </c>
      <c r="L23" s="4">
        <v>77.260000000000005</v>
      </c>
      <c r="M23" s="4">
        <v>101.5</v>
      </c>
      <c r="N23" s="4">
        <v>36.130000000000003</v>
      </c>
      <c r="O23" s="4">
        <v>0.78</v>
      </c>
    </row>
    <row r="24" spans="1:15" ht="24.75" customHeight="1" thickBot="1" x14ac:dyDescent="0.3">
      <c r="A24" s="32">
        <v>386</v>
      </c>
      <c r="B24" s="5" t="s">
        <v>66</v>
      </c>
      <c r="C24" s="4">
        <v>200</v>
      </c>
      <c r="D24" s="4">
        <v>5.6</v>
      </c>
      <c r="E24" s="4">
        <v>0</v>
      </c>
      <c r="F24" s="4">
        <v>8.1999999999999993</v>
      </c>
      <c r="G24" s="4">
        <v>113</v>
      </c>
      <c r="H24" s="39">
        <v>0.04</v>
      </c>
      <c r="I24" s="40">
        <v>0.6</v>
      </c>
      <c r="J24" s="40">
        <v>40</v>
      </c>
      <c r="K24" s="40">
        <v>0</v>
      </c>
      <c r="L24" s="40">
        <v>248</v>
      </c>
      <c r="M24" s="40">
        <v>184</v>
      </c>
      <c r="N24" s="40">
        <v>28</v>
      </c>
      <c r="O24" s="40">
        <v>0.2</v>
      </c>
    </row>
    <row r="25" spans="1:15" ht="20.25" customHeight="1" thickBot="1" x14ac:dyDescent="0.3">
      <c r="A25" s="32"/>
      <c r="B25" s="5" t="s">
        <v>59</v>
      </c>
      <c r="C25" s="4">
        <v>200</v>
      </c>
      <c r="D25" s="4">
        <v>0.8</v>
      </c>
      <c r="E25" s="4">
        <v>0.8</v>
      </c>
      <c r="F25" s="4">
        <v>20.8</v>
      </c>
      <c r="G25" s="4">
        <v>90</v>
      </c>
      <c r="H25" s="4">
        <v>0.06</v>
      </c>
      <c r="I25" s="4">
        <v>20</v>
      </c>
      <c r="J25" s="4">
        <v>0</v>
      </c>
      <c r="K25" s="4">
        <v>0</v>
      </c>
      <c r="L25" s="4">
        <v>32</v>
      </c>
      <c r="M25" s="4">
        <v>22</v>
      </c>
      <c r="N25" s="4">
        <v>38</v>
      </c>
      <c r="O25" s="4">
        <v>4.4000000000000004</v>
      </c>
    </row>
    <row r="26" spans="1:15" s="16" customFormat="1" ht="23.25" customHeight="1" thickBot="1" x14ac:dyDescent="0.3">
      <c r="A26" s="32"/>
      <c r="B26" s="15" t="s">
        <v>72</v>
      </c>
      <c r="C26" s="6"/>
      <c r="D26" s="6">
        <f>SUM(D23:D25)</f>
        <v>11.72</v>
      </c>
      <c r="E26" s="6">
        <f t="shared" ref="E26:O26" si="2">SUM(E23:E25)</f>
        <v>7.03</v>
      </c>
      <c r="F26" s="6">
        <f t="shared" si="2"/>
        <v>68.13</v>
      </c>
      <c r="G26" s="6">
        <f t="shared" si="2"/>
        <v>438.2</v>
      </c>
      <c r="H26" s="6">
        <f t="shared" si="2"/>
        <v>0.27500000000000002</v>
      </c>
      <c r="I26" s="6">
        <f t="shared" si="2"/>
        <v>22.61</v>
      </c>
      <c r="J26" s="6">
        <f t="shared" si="2"/>
        <v>46.12</v>
      </c>
      <c r="K26" s="6">
        <f t="shared" si="2"/>
        <v>0</v>
      </c>
      <c r="L26" s="6">
        <f t="shared" si="2"/>
        <v>357.26</v>
      </c>
      <c r="M26" s="6">
        <f t="shared" si="2"/>
        <v>307.5</v>
      </c>
      <c r="N26" s="6">
        <f t="shared" si="2"/>
        <v>102.13</v>
      </c>
      <c r="O26" s="6">
        <f t="shared" si="2"/>
        <v>5.3800000000000008</v>
      </c>
    </row>
    <row r="27" spans="1:15" ht="28.5" customHeight="1" thickBot="1" x14ac:dyDescent="0.3">
      <c r="A27" s="56" t="s">
        <v>68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8"/>
    </row>
    <row r="28" spans="1:15" ht="46.5" customHeight="1" thickBot="1" x14ac:dyDescent="0.3">
      <c r="A28" s="20">
        <v>23</v>
      </c>
      <c r="B28" s="10" t="s">
        <v>19</v>
      </c>
      <c r="C28" s="4">
        <v>10</v>
      </c>
      <c r="D28" s="4">
        <v>0.13</v>
      </c>
      <c r="E28" s="4">
        <v>7.25</v>
      </c>
      <c r="F28" s="4">
        <v>0.09</v>
      </c>
      <c r="G28" s="4">
        <v>66.099999999999994</v>
      </c>
      <c r="H28" s="4">
        <v>0</v>
      </c>
      <c r="I28" s="4">
        <v>0.03</v>
      </c>
      <c r="J28" s="4">
        <v>1.9E-2</v>
      </c>
      <c r="K28" s="4">
        <v>0</v>
      </c>
      <c r="L28" s="4">
        <v>2.1999999999999999E-2</v>
      </c>
      <c r="M28" s="4">
        <v>0.06</v>
      </c>
      <c r="N28" s="4">
        <v>3.0000000000000001E-3</v>
      </c>
      <c r="O28" s="4">
        <v>0</v>
      </c>
    </row>
    <row r="29" spans="1:15" ht="26.25" customHeight="1" thickBot="1" x14ac:dyDescent="0.3">
      <c r="A29" s="32">
        <v>389</v>
      </c>
      <c r="B29" s="5" t="s">
        <v>33</v>
      </c>
      <c r="C29" s="4">
        <v>200</v>
      </c>
      <c r="D29" s="4">
        <v>1</v>
      </c>
      <c r="E29" s="4">
        <v>0</v>
      </c>
      <c r="F29" s="4">
        <v>24.4</v>
      </c>
      <c r="G29" s="4">
        <v>50.8</v>
      </c>
      <c r="H29" s="4">
        <v>2.1999999999999999E-2</v>
      </c>
      <c r="I29" s="4">
        <v>4</v>
      </c>
      <c r="J29" s="4">
        <v>0</v>
      </c>
      <c r="K29" s="4">
        <v>0.2</v>
      </c>
      <c r="L29" s="4">
        <v>14</v>
      </c>
      <c r="M29" s="4">
        <v>14</v>
      </c>
      <c r="N29" s="4">
        <v>8</v>
      </c>
      <c r="O29" s="4">
        <v>2.8</v>
      </c>
    </row>
    <row r="30" spans="1:15" ht="51.75" customHeight="1" thickBot="1" x14ac:dyDescent="0.3">
      <c r="A30" s="32">
        <v>290</v>
      </c>
      <c r="B30" s="5" t="s">
        <v>132</v>
      </c>
      <c r="C30" s="4" t="s">
        <v>133</v>
      </c>
      <c r="D30" s="4">
        <v>21.28</v>
      </c>
      <c r="E30" s="4">
        <v>27.36</v>
      </c>
      <c r="F30" s="4">
        <v>5.44</v>
      </c>
      <c r="G30" s="4">
        <v>354</v>
      </c>
      <c r="H30" s="4">
        <v>0.04</v>
      </c>
      <c r="I30" s="4">
        <v>2.1</v>
      </c>
      <c r="J30" s="4">
        <v>89.3</v>
      </c>
      <c r="K30" s="4">
        <v>0.9</v>
      </c>
      <c r="L30" s="4">
        <v>51</v>
      </c>
      <c r="M30" s="4">
        <v>152</v>
      </c>
      <c r="N30" s="4">
        <v>18.399999999999999</v>
      </c>
      <c r="O30" s="4">
        <v>1.7</v>
      </c>
    </row>
    <row r="31" spans="1:15" ht="33.75" customHeight="1" thickBot="1" x14ac:dyDescent="0.3">
      <c r="A31" s="32">
        <v>128</v>
      </c>
      <c r="B31" s="5" t="s">
        <v>62</v>
      </c>
      <c r="C31" s="4" t="s">
        <v>63</v>
      </c>
      <c r="D31" s="4">
        <v>7</v>
      </c>
      <c r="E31" s="4">
        <v>1.4</v>
      </c>
      <c r="F31" s="4">
        <v>45</v>
      </c>
      <c r="G31" s="4">
        <v>206</v>
      </c>
      <c r="H31" s="4">
        <v>0.19</v>
      </c>
      <c r="I31" s="4">
        <v>24.2</v>
      </c>
      <c r="J31" s="4">
        <v>0</v>
      </c>
      <c r="K31" s="4">
        <v>0.2</v>
      </c>
      <c r="L31" s="4">
        <v>49.3</v>
      </c>
      <c r="M31" s="4">
        <v>115.5</v>
      </c>
      <c r="N31" s="4">
        <v>37</v>
      </c>
      <c r="O31" s="4">
        <v>1.3</v>
      </c>
    </row>
    <row r="32" spans="1:15" ht="33.75" customHeight="1" thickBot="1" x14ac:dyDescent="0.3">
      <c r="A32" s="32">
        <v>377</v>
      </c>
      <c r="B32" s="5" t="s">
        <v>40</v>
      </c>
      <c r="C32" s="4">
        <v>200</v>
      </c>
      <c r="D32" s="4">
        <v>0.56000000000000005</v>
      </c>
      <c r="E32" s="4">
        <v>0</v>
      </c>
      <c r="F32" s="4">
        <v>57.89</v>
      </c>
      <c r="G32" s="4">
        <v>113.79</v>
      </c>
      <c r="H32" s="4">
        <v>0.01</v>
      </c>
      <c r="I32" s="4">
        <v>3</v>
      </c>
      <c r="J32" s="4">
        <v>2E-3</v>
      </c>
      <c r="K32" s="4">
        <v>0</v>
      </c>
      <c r="L32" s="4">
        <v>8</v>
      </c>
      <c r="M32" s="4">
        <v>4.4000000000000004</v>
      </c>
      <c r="N32" s="4">
        <v>2.4</v>
      </c>
      <c r="O32" s="4">
        <v>0.12</v>
      </c>
    </row>
    <row r="33" spans="1:15" ht="33" customHeight="1" thickBot="1" x14ac:dyDescent="0.3">
      <c r="A33" s="32"/>
      <c r="B33" s="5" t="s">
        <v>30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s="16" customFormat="1" ht="23.25" customHeight="1" thickBot="1" x14ac:dyDescent="0.3">
      <c r="A34" s="32"/>
      <c r="B34" s="15" t="s">
        <v>72</v>
      </c>
      <c r="C34" s="6"/>
      <c r="D34" s="6">
        <f t="shared" ref="D34:O34" si="3">SUM(D28:D33)</f>
        <v>37.67</v>
      </c>
      <c r="E34" s="6">
        <f t="shared" si="3"/>
        <v>38.409999999999997</v>
      </c>
      <c r="F34" s="6">
        <f t="shared" si="3"/>
        <v>186.22</v>
      </c>
      <c r="G34" s="6">
        <f t="shared" si="3"/>
        <v>1056.69</v>
      </c>
      <c r="H34" s="6">
        <f t="shared" si="3"/>
        <v>1.262</v>
      </c>
      <c r="I34" s="6">
        <f t="shared" si="3"/>
        <v>33.33</v>
      </c>
      <c r="J34" s="6">
        <f t="shared" si="3"/>
        <v>89.320999999999998</v>
      </c>
      <c r="K34" s="6">
        <f t="shared" si="3"/>
        <v>2.6</v>
      </c>
      <c r="L34" s="6">
        <f t="shared" si="3"/>
        <v>145.322</v>
      </c>
      <c r="M34" s="6">
        <f t="shared" si="3"/>
        <v>318.95999999999998</v>
      </c>
      <c r="N34" s="6">
        <f t="shared" si="3"/>
        <v>152.803</v>
      </c>
      <c r="O34" s="6">
        <f t="shared" si="3"/>
        <v>7.02</v>
      </c>
    </row>
    <row r="35" spans="1:15" ht="22.5" customHeight="1" thickBot="1" x14ac:dyDescent="0.3">
      <c r="A35" s="56" t="s">
        <v>69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8"/>
    </row>
    <row r="36" spans="1:15" ht="89.25" customHeight="1" thickBot="1" x14ac:dyDescent="0.3">
      <c r="A36" s="46"/>
      <c r="B36" s="47" t="s">
        <v>86</v>
      </c>
      <c r="C36" s="48">
        <v>100</v>
      </c>
      <c r="D36" s="48">
        <v>7.74</v>
      </c>
      <c r="E36" s="48">
        <v>15</v>
      </c>
      <c r="F36" s="48">
        <v>70</v>
      </c>
      <c r="G36" s="48">
        <v>436</v>
      </c>
      <c r="H36" s="42">
        <v>0.13</v>
      </c>
      <c r="I36" s="42">
        <v>0</v>
      </c>
      <c r="J36" s="42">
        <v>0</v>
      </c>
      <c r="K36" s="42">
        <v>3.7</v>
      </c>
      <c r="L36" s="42">
        <v>26</v>
      </c>
      <c r="M36" s="42">
        <v>84</v>
      </c>
      <c r="N36" s="42">
        <v>30</v>
      </c>
      <c r="O36" s="42">
        <v>1.4</v>
      </c>
    </row>
    <row r="37" spans="1:15" ht="24" customHeight="1" thickBot="1" x14ac:dyDescent="0.3">
      <c r="A37" s="32">
        <v>386</v>
      </c>
      <c r="B37" s="5" t="s">
        <v>42</v>
      </c>
      <c r="C37" s="4">
        <v>200</v>
      </c>
      <c r="D37" s="4">
        <v>5.6</v>
      </c>
      <c r="E37" s="4">
        <v>6.4</v>
      </c>
      <c r="F37" s="4">
        <v>8.1999999999999993</v>
      </c>
      <c r="G37" s="4">
        <v>113</v>
      </c>
      <c r="H37" s="4">
        <v>0.08</v>
      </c>
      <c r="I37" s="4">
        <v>1.4</v>
      </c>
      <c r="J37" s="4">
        <v>40</v>
      </c>
      <c r="K37" s="4">
        <v>0</v>
      </c>
      <c r="L37" s="4">
        <v>240</v>
      </c>
      <c r="M37" s="4">
        <v>180</v>
      </c>
      <c r="N37" s="4">
        <v>28</v>
      </c>
      <c r="O37" s="4">
        <v>0.2</v>
      </c>
    </row>
    <row r="38" spans="1:15" ht="16.5" thickBot="1" x14ac:dyDescent="0.3">
      <c r="A38" s="32"/>
      <c r="B38" s="15" t="s">
        <v>72</v>
      </c>
      <c r="C38" s="6"/>
      <c r="D38" s="6">
        <f>SUM(D36:D37)</f>
        <v>13.34</v>
      </c>
      <c r="E38" s="6">
        <f t="shared" ref="E38:O38" si="4">SUM(E36:E37)</f>
        <v>21.4</v>
      </c>
      <c r="F38" s="6">
        <f t="shared" si="4"/>
        <v>78.2</v>
      </c>
      <c r="G38" s="6">
        <f t="shared" si="4"/>
        <v>549</v>
      </c>
      <c r="H38" s="6">
        <f t="shared" si="4"/>
        <v>0.21000000000000002</v>
      </c>
      <c r="I38" s="6">
        <f t="shared" si="4"/>
        <v>1.4</v>
      </c>
      <c r="J38" s="6">
        <f t="shared" si="4"/>
        <v>40</v>
      </c>
      <c r="K38" s="6">
        <f t="shared" si="4"/>
        <v>3.7</v>
      </c>
      <c r="L38" s="6">
        <f t="shared" si="4"/>
        <v>266</v>
      </c>
      <c r="M38" s="6">
        <f t="shared" si="4"/>
        <v>264</v>
      </c>
      <c r="N38" s="6">
        <f t="shared" si="4"/>
        <v>58</v>
      </c>
      <c r="O38" s="6">
        <f t="shared" si="4"/>
        <v>1.5999999999999999</v>
      </c>
    </row>
    <row r="39" spans="1:15" s="16" customFormat="1" ht="24" customHeight="1" x14ac:dyDescent="0.25">
      <c r="A39" s="17"/>
      <c r="B39" s="18" t="s">
        <v>74</v>
      </c>
      <c r="C39" s="18"/>
      <c r="D39" s="29">
        <f t="shared" ref="D39:O39" si="5">D34+D38+D26+D10</f>
        <v>78.92</v>
      </c>
      <c r="E39" s="29">
        <f t="shared" si="5"/>
        <v>90.439999999999984</v>
      </c>
      <c r="F39" s="29">
        <f t="shared" si="5"/>
        <v>404.94000000000005</v>
      </c>
      <c r="G39" s="29">
        <f t="shared" si="5"/>
        <v>2706.9900000000002</v>
      </c>
      <c r="H39" s="29">
        <f t="shared" si="5"/>
        <v>2.097</v>
      </c>
      <c r="I39" s="29">
        <f t="shared" si="5"/>
        <v>59.72</v>
      </c>
      <c r="J39" s="29">
        <f t="shared" si="5"/>
        <v>200.21</v>
      </c>
      <c r="K39" s="29">
        <f t="shared" si="5"/>
        <v>30.57</v>
      </c>
      <c r="L39" s="29">
        <f t="shared" si="5"/>
        <v>1061.0039999999999</v>
      </c>
      <c r="M39" s="29">
        <f t="shared" si="5"/>
        <v>1462.42</v>
      </c>
      <c r="N39" s="29">
        <f t="shared" si="5"/>
        <v>372.52600000000001</v>
      </c>
      <c r="O39" s="29">
        <f t="shared" si="5"/>
        <v>19.759999999999998</v>
      </c>
    </row>
  </sheetData>
  <mergeCells count="17">
    <mergeCell ref="L3:O3"/>
    <mergeCell ref="E1:I1"/>
    <mergeCell ref="B3:B4"/>
    <mergeCell ref="C3:C4"/>
    <mergeCell ref="D3:F3"/>
    <mergeCell ref="H3:K3"/>
    <mergeCell ref="A22:O22"/>
    <mergeCell ref="A27:O27"/>
    <mergeCell ref="A35:O35"/>
    <mergeCell ref="A5:O5"/>
    <mergeCell ref="A11:O11"/>
    <mergeCell ref="A19:O19"/>
    <mergeCell ref="B20:B21"/>
    <mergeCell ref="C20:C21"/>
    <mergeCell ref="D20:F20"/>
    <mergeCell ref="H20:K20"/>
    <mergeCell ref="L20:O20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31" workbookViewId="0">
      <selection activeCell="B36" sqref="B36:O36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6.25" customHeight="1" x14ac:dyDescent="0.3">
      <c r="E1" s="67" t="s">
        <v>117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31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32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37.5" customHeight="1" thickBot="1" x14ac:dyDescent="0.3">
      <c r="A6" s="9">
        <v>23</v>
      </c>
      <c r="B6" s="10" t="s">
        <v>19</v>
      </c>
      <c r="C6" s="33">
        <v>10</v>
      </c>
      <c r="D6" s="33">
        <v>0.13</v>
      </c>
      <c r="E6" s="33">
        <v>7.25</v>
      </c>
      <c r="F6" s="33">
        <v>0.09</v>
      </c>
      <c r="G6" s="33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18" customHeight="1" thickBot="1" x14ac:dyDescent="0.3">
      <c r="A7" s="9">
        <v>15</v>
      </c>
      <c r="B7" s="10" t="s">
        <v>20</v>
      </c>
      <c r="C7" s="4">
        <v>40</v>
      </c>
      <c r="D7" s="4">
        <v>6.2</v>
      </c>
      <c r="E7" s="4">
        <v>6</v>
      </c>
      <c r="F7" s="4">
        <v>0</v>
      </c>
      <c r="G7" s="4">
        <v>79.3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47.25" customHeight="1" thickBot="1" x14ac:dyDescent="0.3">
      <c r="A8" s="32">
        <v>175</v>
      </c>
      <c r="B8" s="5" t="s">
        <v>121</v>
      </c>
      <c r="C8" s="4">
        <v>200</v>
      </c>
      <c r="D8" s="4">
        <v>6.1</v>
      </c>
      <c r="E8" s="4">
        <v>12.1</v>
      </c>
      <c r="F8" s="4">
        <v>50</v>
      </c>
      <c r="G8" s="4">
        <v>273</v>
      </c>
      <c r="H8" s="4">
        <v>0.14000000000000001</v>
      </c>
      <c r="I8" s="4">
        <v>78.3</v>
      </c>
      <c r="J8" s="4">
        <v>1.4</v>
      </c>
      <c r="K8" s="4">
        <v>0.26</v>
      </c>
      <c r="L8" s="4">
        <v>187.5</v>
      </c>
      <c r="M8" s="4">
        <v>219.6</v>
      </c>
      <c r="N8" s="4">
        <v>53.2</v>
      </c>
      <c r="O8" s="4">
        <v>1.2</v>
      </c>
    </row>
    <row r="9" spans="1:15" ht="45" customHeight="1" thickBot="1" x14ac:dyDescent="0.3">
      <c r="A9" s="32">
        <v>379</v>
      </c>
      <c r="B9" s="5" t="s">
        <v>76</v>
      </c>
      <c r="C9" s="4">
        <v>200</v>
      </c>
      <c r="D9" s="4">
        <v>3.7</v>
      </c>
      <c r="E9" s="4">
        <v>3.94</v>
      </c>
      <c r="F9" s="4">
        <v>26.24</v>
      </c>
      <c r="G9" s="4">
        <v>155</v>
      </c>
      <c r="H9" s="4">
        <v>4.3999999999999997E-2</v>
      </c>
      <c r="I9" s="4">
        <v>1.3</v>
      </c>
      <c r="J9" s="4">
        <v>20</v>
      </c>
      <c r="K9" s="4">
        <v>0</v>
      </c>
      <c r="L9" s="4">
        <v>125.8</v>
      </c>
      <c r="M9" s="4">
        <v>90</v>
      </c>
      <c r="N9" s="4">
        <v>14</v>
      </c>
      <c r="O9" s="4">
        <v>0.13400000000000001</v>
      </c>
    </row>
    <row r="10" spans="1:15" ht="18.75" customHeight="1" thickBot="1" x14ac:dyDescent="0.3">
      <c r="A10" s="32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32"/>
      <c r="B11" s="15" t="s">
        <v>72</v>
      </c>
      <c r="C11" s="6"/>
      <c r="D11" s="6">
        <f>SUM(D6:D10)</f>
        <v>20.13</v>
      </c>
      <c r="E11" s="6">
        <f t="shared" ref="E11:O11" si="0">SUM(E6:E10)</f>
        <v>29.740000000000002</v>
      </c>
      <c r="F11" s="6">
        <f t="shared" si="0"/>
        <v>76.73</v>
      </c>
      <c r="G11" s="6">
        <f t="shared" si="0"/>
        <v>691.4</v>
      </c>
      <c r="H11" s="6">
        <f t="shared" si="0"/>
        <v>0.28400000000000003</v>
      </c>
      <c r="I11" s="6">
        <f t="shared" si="0"/>
        <v>80.27</v>
      </c>
      <c r="J11" s="6">
        <f t="shared" si="0"/>
        <v>21.516999999999999</v>
      </c>
      <c r="K11" s="6">
        <f t="shared" si="0"/>
        <v>0.27200000000000002</v>
      </c>
      <c r="L11" s="6">
        <f t="shared" si="0"/>
        <v>491.22200000000004</v>
      </c>
      <c r="M11" s="6">
        <f t="shared" si="0"/>
        <v>400.65999999999997</v>
      </c>
      <c r="N11" s="6">
        <f t="shared" si="0"/>
        <v>94.703000000000003</v>
      </c>
      <c r="O11" s="6">
        <f t="shared" si="0"/>
        <v>2.3540000000000001</v>
      </c>
    </row>
    <row r="12" spans="1:15" ht="16.5" thickBot="1" x14ac:dyDescent="0.3">
      <c r="A12" s="56" t="s">
        <v>60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</row>
    <row r="13" spans="1:15" ht="32.25" thickBot="1" x14ac:dyDescent="0.3">
      <c r="A13" s="9">
        <v>45</v>
      </c>
      <c r="B13" s="10" t="s">
        <v>77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53.25" customHeight="1" thickBot="1" x14ac:dyDescent="0.3">
      <c r="A14" s="32">
        <v>351</v>
      </c>
      <c r="B14" s="5" t="s">
        <v>122</v>
      </c>
      <c r="C14" s="4">
        <v>300</v>
      </c>
      <c r="D14" s="4">
        <v>4.5</v>
      </c>
      <c r="E14" s="4">
        <v>3.33</v>
      </c>
      <c r="F14" s="4">
        <v>29.07</v>
      </c>
      <c r="G14" s="4">
        <v>212</v>
      </c>
      <c r="H14" s="4">
        <v>0.13</v>
      </c>
      <c r="I14" s="4">
        <v>9.73</v>
      </c>
      <c r="J14" s="4">
        <v>0</v>
      </c>
      <c r="K14" s="4">
        <v>2.3199999999999998</v>
      </c>
      <c r="L14" s="4">
        <v>47.2</v>
      </c>
      <c r="M14" s="4">
        <v>92.4</v>
      </c>
      <c r="N14" s="4">
        <v>38.130000000000003</v>
      </c>
      <c r="O14" s="4">
        <v>1.6</v>
      </c>
    </row>
    <row r="15" spans="1:15" ht="34.5" customHeight="1" thickBot="1" x14ac:dyDescent="0.3">
      <c r="A15" s="32">
        <v>229</v>
      </c>
      <c r="B15" s="5" t="s">
        <v>123</v>
      </c>
      <c r="C15" s="4" t="s">
        <v>37</v>
      </c>
      <c r="D15" s="4">
        <v>11.1</v>
      </c>
      <c r="E15" s="4">
        <v>14.55</v>
      </c>
      <c r="F15" s="4">
        <v>16.649999999999999</v>
      </c>
      <c r="G15" s="4">
        <v>242</v>
      </c>
      <c r="H15" s="4">
        <v>0.05</v>
      </c>
      <c r="I15" s="4">
        <v>3.73</v>
      </c>
      <c r="J15" s="4">
        <v>5.82</v>
      </c>
      <c r="K15" s="4">
        <v>2.52</v>
      </c>
      <c r="L15" s="4">
        <v>39.07</v>
      </c>
      <c r="M15" s="4">
        <v>162.19</v>
      </c>
      <c r="N15" s="4">
        <v>48.53</v>
      </c>
      <c r="O15" s="4">
        <v>0.85</v>
      </c>
    </row>
    <row r="16" spans="1:15" ht="30" customHeight="1" thickBot="1" x14ac:dyDescent="0.3">
      <c r="A16" s="32">
        <v>174</v>
      </c>
      <c r="B16" s="5" t="s">
        <v>124</v>
      </c>
      <c r="C16" s="4" t="s">
        <v>63</v>
      </c>
      <c r="D16" s="4">
        <v>9.14</v>
      </c>
      <c r="E16" s="4">
        <v>6.24</v>
      </c>
      <c r="F16" s="4">
        <v>53.29</v>
      </c>
      <c r="G16" s="4">
        <v>311.45</v>
      </c>
      <c r="H16" s="4">
        <v>0.34</v>
      </c>
      <c r="I16" s="4">
        <v>0</v>
      </c>
      <c r="J16" s="4">
        <v>0.04</v>
      </c>
      <c r="K16" s="4">
        <v>8.6</v>
      </c>
      <c r="L16" s="4">
        <v>22.58</v>
      </c>
      <c r="M16" s="4">
        <v>186.04</v>
      </c>
      <c r="N16" s="4">
        <v>65.760000000000005</v>
      </c>
      <c r="O16" s="4">
        <v>2.15</v>
      </c>
    </row>
    <row r="17" spans="1:15" ht="33" customHeight="1" thickBot="1" x14ac:dyDescent="0.3">
      <c r="A17" s="32">
        <v>342</v>
      </c>
      <c r="B17" s="5" t="s">
        <v>125</v>
      </c>
      <c r="C17" s="4">
        <v>200</v>
      </c>
      <c r="D17" s="4">
        <v>1.36</v>
      </c>
      <c r="E17" s="4" t="s">
        <v>29</v>
      </c>
      <c r="F17" s="4">
        <v>29</v>
      </c>
      <c r="G17" s="4">
        <v>119</v>
      </c>
      <c r="H17" s="4">
        <v>1.2999999999999999E-2</v>
      </c>
      <c r="I17" s="4">
        <v>2.7</v>
      </c>
      <c r="J17" s="4">
        <v>0.21</v>
      </c>
      <c r="K17" s="4">
        <v>0.97</v>
      </c>
      <c r="L17" s="4">
        <v>3.6</v>
      </c>
      <c r="M17" s="4">
        <v>35.5</v>
      </c>
      <c r="N17" s="4">
        <v>1.8</v>
      </c>
      <c r="O17" s="4">
        <v>0.5</v>
      </c>
    </row>
    <row r="18" spans="1:15" ht="78" customHeight="1" thickBot="1" x14ac:dyDescent="0.3">
      <c r="A18" s="43"/>
      <c r="B18" s="41" t="s">
        <v>30</v>
      </c>
      <c r="C18" s="42">
        <v>100</v>
      </c>
      <c r="D18" s="42">
        <v>7.7</v>
      </c>
      <c r="E18" s="42">
        <v>2.4</v>
      </c>
      <c r="F18" s="42">
        <v>53.4</v>
      </c>
      <c r="G18" s="42">
        <v>266</v>
      </c>
      <c r="H18" s="42">
        <v>1</v>
      </c>
      <c r="I18" s="42">
        <v>0</v>
      </c>
      <c r="J18" s="42">
        <v>0</v>
      </c>
      <c r="K18" s="42">
        <v>1.3</v>
      </c>
      <c r="L18" s="42">
        <v>23</v>
      </c>
      <c r="M18" s="42">
        <v>33</v>
      </c>
      <c r="N18" s="42">
        <v>87</v>
      </c>
      <c r="O18" s="42">
        <v>1.1000000000000001</v>
      </c>
    </row>
    <row r="19" spans="1:15" ht="18" customHeight="1" thickBot="1" x14ac:dyDescent="0.3">
      <c r="A19" s="32"/>
      <c r="B19" s="5" t="s">
        <v>31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32"/>
      <c r="B20" s="15" t="s">
        <v>72</v>
      </c>
      <c r="C20" s="6"/>
      <c r="D20" s="6">
        <f>SUM(D13:D19)</f>
        <v>37.839999999999996</v>
      </c>
      <c r="E20" s="6">
        <f t="shared" ref="E20:O20" si="1">SUM(E13:E19)</f>
        <v>27.120000000000005</v>
      </c>
      <c r="F20" s="6">
        <f t="shared" si="1"/>
        <v>219.01</v>
      </c>
      <c r="G20" s="6">
        <f t="shared" si="1"/>
        <v>1324.65</v>
      </c>
      <c r="H20" s="6">
        <f t="shared" si="1"/>
        <v>1.623</v>
      </c>
      <c r="I20" s="6">
        <f t="shared" si="1"/>
        <v>57.660000000000004</v>
      </c>
      <c r="J20" s="6">
        <f t="shared" si="1"/>
        <v>7.0500000000000007</v>
      </c>
      <c r="K20" s="6">
        <f t="shared" si="1"/>
        <v>16.16</v>
      </c>
      <c r="L20" s="6">
        <f t="shared" si="1"/>
        <v>165.07000000000002</v>
      </c>
      <c r="M20" s="6">
        <f t="shared" si="1"/>
        <v>540.15</v>
      </c>
      <c r="N20" s="6">
        <f t="shared" si="1"/>
        <v>306.84000000000003</v>
      </c>
      <c r="O20" s="6">
        <f t="shared" si="1"/>
        <v>8.4400000000000013</v>
      </c>
    </row>
    <row r="21" spans="1:15" ht="20.25" customHeight="1" thickBot="1" x14ac:dyDescent="0.3">
      <c r="A21" s="56"/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8"/>
    </row>
    <row r="22" spans="1:15" ht="16.5" thickBot="1" x14ac:dyDescent="0.3">
      <c r="A22" s="31" t="s">
        <v>0</v>
      </c>
      <c r="B22" s="62" t="s">
        <v>2</v>
      </c>
      <c r="C22" s="62" t="s">
        <v>3</v>
      </c>
      <c r="D22" s="64" t="s">
        <v>4</v>
      </c>
      <c r="E22" s="65"/>
      <c r="F22" s="66"/>
      <c r="G22" s="3" t="s">
        <v>43</v>
      </c>
      <c r="H22" s="64" t="s">
        <v>6</v>
      </c>
      <c r="I22" s="65"/>
      <c r="J22" s="65"/>
      <c r="K22" s="66"/>
      <c r="L22" s="64" t="s">
        <v>7</v>
      </c>
      <c r="M22" s="65"/>
      <c r="N22" s="65"/>
      <c r="O22" s="66"/>
    </row>
    <row r="23" spans="1:15" ht="19.5" customHeight="1" thickBot="1" x14ac:dyDescent="0.3">
      <c r="A23" s="32" t="s">
        <v>1</v>
      </c>
      <c r="B23" s="63"/>
      <c r="C23" s="63"/>
      <c r="D23" s="4" t="s">
        <v>8</v>
      </c>
      <c r="E23" s="4" t="s">
        <v>9</v>
      </c>
      <c r="F23" s="4" t="s">
        <v>10</v>
      </c>
      <c r="G23" s="4" t="s">
        <v>5</v>
      </c>
      <c r="H23" s="4" t="s">
        <v>11</v>
      </c>
      <c r="I23" s="4" t="s">
        <v>12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4" t="s">
        <v>18</v>
      </c>
    </row>
    <row r="24" spans="1:15" ht="21" customHeight="1" thickBot="1" x14ac:dyDescent="0.3">
      <c r="A24" s="56" t="s">
        <v>67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8"/>
    </row>
    <row r="25" spans="1:15" ht="45.75" customHeight="1" thickBot="1" x14ac:dyDescent="0.3">
      <c r="A25" s="9">
        <v>218</v>
      </c>
      <c r="B25" s="34" t="s">
        <v>126</v>
      </c>
      <c r="C25" s="35">
        <v>70</v>
      </c>
      <c r="D25" s="35">
        <v>5.3</v>
      </c>
      <c r="E25" s="35">
        <v>6.1</v>
      </c>
      <c r="F25" s="35">
        <v>40</v>
      </c>
      <c r="G25" s="35">
        <v>231</v>
      </c>
      <c r="H25" s="4">
        <v>0.11</v>
      </c>
      <c r="I25" s="4">
        <v>0.8</v>
      </c>
      <c r="J25" s="4">
        <v>0.2</v>
      </c>
      <c r="K25" s="4">
        <v>0.36</v>
      </c>
      <c r="L25" s="4">
        <v>103</v>
      </c>
      <c r="M25" s="4">
        <v>403.1</v>
      </c>
      <c r="N25" s="4">
        <v>34.700000000000003</v>
      </c>
      <c r="O25" s="4">
        <v>1.4</v>
      </c>
    </row>
    <row r="26" spans="1:15" ht="24.75" customHeight="1" thickBot="1" x14ac:dyDescent="0.3">
      <c r="A26" s="32">
        <v>389</v>
      </c>
      <c r="B26" s="5" t="s">
        <v>33</v>
      </c>
      <c r="C26" s="4">
        <v>200</v>
      </c>
      <c r="D26" s="4">
        <v>1</v>
      </c>
      <c r="E26" s="4">
        <v>0</v>
      </c>
      <c r="F26" s="4">
        <v>24.4</v>
      </c>
      <c r="G26" s="4">
        <v>50.8</v>
      </c>
      <c r="H26" s="4">
        <v>2.1999999999999999E-2</v>
      </c>
      <c r="I26" s="4">
        <v>4</v>
      </c>
      <c r="J26" s="4">
        <v>0</v>
      </c>
      <c r="K26" s="4">
        <v>0.2</v>
      </c>
      <c r="L26" s="4">
        <v>14</v>
      </c>
      <c r="M26" s="4">
        <v>14</v>
      </c>
      <c r="N26" s="4">
        <v>8</v>
      </c>
      <c r="O26" s="4">
        <v>2.8</v>
      </c>
    </row>
    <row r="27" spans="1:15" ht="20.25" customHeight="1" thickBot="1" x14ac:dyDescent="0.3">
      <c r="A27" s="32"/>
      <c r="B27" s="5" t="s">
        <v>59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32"/>
      <c r="B28" s="15" t="s">
        <v>72</v>
      </c>
      <c r="C28" s="6"/>
      <c r="D28" s="6">
        <f>SUM(D25:D27)</f>
        <v>7.1</v>
      </c>
      <c r="E28" s="6">
        <f t="shared" ref="E28:O28" si="2">SUM(E25:E27)</f>
        <v>6.8999999999999995</v>
      </c>
      <c r="F28" s="6">
        <f t="shared" si="2"/>
        <v>85.2</v>
      </c>
      <c r="G28" s="6">
        <f t="shared" si="2"/>
        <v>371.8</v>
      </c>
      <c r="H28" s="6">
        <f t="shared" si="2"/>
        <v>0.192</v>
      </c>
      <c r="I28" s="6">
        <f t="shared" si="2"/>
        <v>24.8</v>
      </c>
      <c r="J28" s="6">
        <f t="shared" si="2"/>
        <v>0.2</v>
      </c>
      <c r="K28" s="6">
        <f t="shared" si="2"/>
        <v>0.56000000000000005</v>
      </c>
      <c r="L28" s="6">
        <f t="shared" si="2"/>
        <v>149</v>
      </c>
      <c r="M28" s="6">
        <f t="shared" si="2"/>
        <v>439.1</v>
      </c>
      <c r="N28" s="6">
        <f t="shared" si="2"/>
        <v>80.7</v>
      </c>
      <c r="O28" s="6">
        <f t="shared" si="2"/>
        <v>8.6</v>
      </c>
    </row>
    <row r="29" spans="1:15" ht="28.5" customHeight="1" thickBot="1" x14ac:dyDescent="0.3">
      <c r="A29" s="56" t="s">
        <v>68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8"/>
    </row>
    <row r="30" spans="1:15" ht="46.5" customHeight="1" thickBot="1" x14ac:dyDescent="0.3">
      <c r="A30" s="9">
        <v>23</v>
      </c>
      <c r="B30" s="10" t="s">
        <v>19</v>
      </c>
      <c r="C30" s="4">
        <v>10</v>
      </c>
      <c r="D30" s="4">
        <v>0.13</v>
      </c>
      <c r="E30" s="4">
        <v>7.25</v>
      </c>
      <c r="F30" s="4">
        <v>0.09</v>
      </c>
      <c r="G30" s="4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41.25" customHeight="1" thickBot="1" x14ac:dyDescent="0.3">
      <c r="A31" s="32">
        <v>259</v>
      </c>
      <c r="B31" s="12" t="s">
        <v>127</v>
      </c>
      <c r="C31" s="13">
        <v>250</v>
      </c>
      <c r="D31" s="13">
        <v>23.25</v>
      </c>
      <c r="E31" s="13">
        <v>30.75</v>
      </c>
      <c r="F31" s="13">
        <v>18.25</v>
      </c>
      <c r="G31" s="13">
        <v>444</v>
      </c>
      <c r="H31" s="4">
        <v>0.17</v>
      </c>
      <c r="I31" s="4">
        <v>9.6999999999999993</v>
      </c>
      <c r="J31" s="4">
        <v>0</v>
      </c>
      <c r="K31" s="4">
        <v>4.4000000000000004</v>
      </c>
      <c r="L31" s="4">
        <v>43.6</v>
      </c>
      <c r="M31" s="4">
        <v>294</v>
      </c>
      <c r="N31" s="4">
        <v>60.7</v>
      </c>
      <c r="O31" s="4">
        <v>5.5</v>
      </c>
    </row>
    <row r="32" spans="1:15" ht="33.75" customHeight="1" thickBot="1" x14ac:dyDescent="0.3">
      <c r="A32" s="32">
        <v>377</v>
      </c>
      <c r="B32" s="5" t="s">
        <v>40</v>
      </c>
      <c r="C32" s="4">
        <v>200</v>
      </c>
      <c r="D32" s="4">
        <v>0.56000000000000005</v>
      </c>
      <c r="E32" s="4">
        <v>0</v>
      </c>
      <c r="F32" s="4">
        <v>57.89</v>
      </c>
      <c r="G32" s="4">
        <v>113.79</v>
      </c>
      <c r="H32" s="4">
        <v>0.01</v>
      </c>
      <c r="I32" s="4">
        <v>3</v>
      </c>
      <c r="J32" s="4">
        <v>2E-3</v>
      </c>
      <c r="K32" s="4">
        <v>0</v>
      </c>
      <c r="L32" s="4">
        <v>8</v>
      </c>
      <c r="M32" s="4">
        <v>4.4000000000000004</v>
      </c>
      <c r="N32" s="4">
        <v>2.4</v>
      </c>
      <c r="O32" s="4">
        <v>0.12</v>
      </c>
    </row>
    <row r="33" spans="1:15" ht="33" customHeight="1" thickBot="1" x14ac:dyDescent="0.3">
      <c r="A33" s="32"/>
      <c r="B33" s="5" t="s">
        <v>30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s="16" customFormat="1" ht="23.25" customHeight="1" thickBot="1" x14ac:dyDescent="0.3">
      <c r="A34" s="32"/>
      <c r="B34" s="15" t="s">
        <v>72</v>
      </c>
      <c r="C34" s="6"/>
      <c r="D34" s="6">
        <f t="shared" ref="D34:O34" si="3">SUM(D30:D33)</f>
        <v>31.639999999999997</v>
      </c>
      <c r="E34" s="6">
        <f t="shared" si="3"/>
        <v>40.4</v>
      </c>
      <c r="F34" s="6">
        <f t="shared" si="3"/>
        <v>129.63</v>
      </c>
      <c r="G34" s="6">
        <f t="shared" si="3"/>
        <v>889.89</v>
      </c>
      <c r="H34" s="6">
        <f t="shared" si="3"/>
        <v>1.18</v>
      </c>
      <c r="I34" s="6">
        <f t="shared" si="3"/>
        <v>12.729999999999999</v>
      </c>
      <c r="J34" s="6">
        <f t="shared" si="3"/>
        <v>2.0999999999999998E-2</v>
      </c>
      <c r="K34" s="6">
        <f t="shared" si="3"/>
        <v>5.7</v>
      </c>
      <c r="L34" s="6">
        <f t="shared" si="3"/>
        <v>74.622</v>
      </c>
      <c r="M34" s="6">
        <f t="shared" si="3"/>
        <v>331.46</v>
      </c>
      <c r="N34" s="6">
        <f t="shared" si="3"/>
        <v>150.10300000000001</v>
      </c>
      <c r="O34" s="6">
        <f t="shared" si="3"/>
        <v>6.7200000000000006</v>
      </c>
    </row>
    <row r="35" spans="1:15" ht="22.5" customHeight="1" thickBot="1" x14ac:dyDescent="0.3">
      <c r="A35" s="56" t="s">
        <v>69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8"/>
    </row>
    <row r="36" spans="1:15" ht="92.25" customHeight="1" thickBot="1" x14ac:dyDescent="0.3">
      <c r="A36" s="9"/>
      <c r="B36" s="47" t="s">
        <v>41</v>
      </c>
      <c r="C36" s="48">
        <v>100</v>
      </c>
      <c r="D36" s="48">
        <v>5.7</v>
      </c>
      <c r="E36" s="48">
        <v>35.1</v>
      </c>
      <c r="F36" s="48">
        <v>55.1</v>
      </c>
      <c r="G36" s="48">
        <v>560</v>
      </c>
      <c r="H36" s="42">
        <v>2.4E-2</v>
      </c>
      <c r="I36" s="42">
        <v>0</v>
      </c>
      <c r="J36" s="42">
        <v>0</v>
      </c>
      <c r="K36" s="42">
        <v>0</v>
      </c>
      <c r="L36" s="42">
        <v>6</v>
      </c>
      <c r="M36" s="42">
        <v>19.8</v>
      </c>
      <c r="N36" s="42">
        <v>0.12</v>
      </c>
      <c r="O36" s="42">
        <v>0.36</v>
      </c>
    </row>
    <row r="37" spans="1:15" ht="24" customHeight="1" thickBot="1" x14ac:dyDescent="0.3">
      <c r="A37" s="32"/>
      <c r="B37" s="5" t="s">
        <v>34</v>
      </c>
      <c r="C37" s="4">
        <v>200</v>
      </c>
      <c r="D37" s="4">
        <v>0.8</v>
      </c>
      <c r="E37" s="4">
        <v>0.8</v>
      </c>
      <c r="F37" s="4">
        <v>20.8</v>
      </c>
      <c r="G37" s="4">
        <v>90</v>
      </c>
      <c r="H37" s="4">
        <v>0.06</v>
      </c>
      <c r="I37" s="4">
        <v>20</v>
      </c>
      <c r="J37" s="4">
        <v>0</v>
      </c>
      <c r="K37" s="4">
        <v>0</v>
      </c>
      <c r="L37" s="4">
        <v>32</v>
      </c>
      <c r="M37" s="4">
        <v>22</v>
      </c>
      <c r="N37" s="4">
        <v>38</v>
      </c>
      <c r="O37" s="4">
        <v>4.4000000000000004</v>
      </c>
    </row>
    <row r="38" spans="1:15" ht="24" customHeight="1" thickBot="1" x14ac:dyDescent="0.3">
      <c r="A38" s="32">
        <v>386</v>
      </c>
      <c r="B38" s="5" t="s">
        <v>42</v>
      </c>
      <c r="C38" s="4">
        <v>200</v>
      </c>
      <c r="D38" s="4">
        <v>5.6</v>
      </c>
      <c r="E38" s="4">
        <v>6.4</v>
      </c>
      <c r="F38" s="4">
        <v>8.1999999999999993</v>
      </c>
      <c r="G38" s="4">
        <v>113</v>
      </c>
      <c r="H38" s="4">
        <v>0.08</v>
      </c>
      <c r="I38" s="4">
        <v>1.4</v>
      </c>
      <c r="J38" s="4">
        <v>40</v>
      </c>
      <c r="K38" s="4">
        <v>0</v>
      </c>
      <c r="L38" s="4">
        <v>240</v>
      </c>
      <c r="M38" s="4">
        <v>180</v>
      </c>
      <c r="N38" s="4">
        <v>28</v>
      </c>
      <c r="O38" s="4">
        <v>0.2</v>
      </c>
    </row>
    <row r="39" spans="1:15" ht="16.5" thickBot="1" x14ac:dyDescent="0.3">
      <c r="A39" s="32"/>
      <c r="B39" s="15" t="s">
        <v>72</v>
      </c>
      <c r="C39" s="6"/>
      <c r="D39" s="6">
        <f>SUM(D36:D38)</f>
        <v>12.1</v>
      </c>
      <c r="E39" s="6">
        <f t="shared" ref="E39:O39" si="4">SUM(E36:E38)</f>
        <v>42.3</v>
      </c>
      <c r="F39" s="6">
        <f t="shared" si="4"/>
        <v>84.100000000000009</v>
      </c>
      <c r="G39" s="6">
        <f t="shared" si="4"/>
        <v>763</v>
      </c>
      <c r="H39" s="6">
        <f t="shared" si="4"/>
        <v>0.16399999999999998</v>
      </c>
      <c r="I39" s="6">
        <f t="shared" si="4"/>
        <v>21.4</v>
      </c>
      <c r="J39" s="6">
        <f t="shared" si="4"/>
        <v>40</v>
      </c>
      <c r="K39" s="6">
        <f t="shared" si="4"/>
        <v>0</v>
      </c>
      <c r="L39" s="6">
        <f t="shared" si="4"/>
        <v>278</v>
      </c>
      <c r="M39" s="6">
        <f t="shared" si="4"/>
        <v>221.8</v>
      </c>
      <c r="N39" s="6">
        <f t="shared" si="4"/>
        <v>66.12</v>
      </c>
      <c r="O39" s="6">
        <f t="shared" si="4"/>
        <v>4.9600000000000009</v>
      </c>
    </row>
    <row r="40" spans="1:15" s="16" customFormat="1" ht="24" customHeight="1" x14ac:dyDescent="0.25">
      <c r="A40" s="17"/>
      <c r="B40" s="18" t="s">
        <v>74</v>
      </c>
      <c r="C40" s="18"/>
      <c r="D40" s="29">
        <f t="shared" ref="D40:O40" si="5">D34+D39+D28+D11</f>
        <v>70.97</v>
      </c>
      <c r="E40" s="29">
        <f t="shared" si="5"/>
        <v>119.34</v>
      </c>
      <c r="F40" s="29">
        <f t="shared" si="5"/>
        <v>375.66</v>
      </c>
      <c r="G40" s="29">
        <f t="shared" si="5"/>
        <v>2716.0899999999997</v>
      </c>
      <c r="H40" s="29">
        <f t="shared" si="5"/>
        <v>1.8199999999999998</v>
      </c>
      <c r="I40" s="29">
        <f t="shared" si="5"/>
        <v>139.19999999999999</v>
      </c>
      <c r="J40" s="29">
        <f t="shared" si="5"/>
        <v>61.738</v>
      </c>
      <c r="K40" s="29">
        <f t="shared" si="5"/>
        <v>6.532</v>
      </c>
      <c r="L40" s="29">
        <f t="shared" si="5"/>
        <v>992.84400000000005</v>
      </c>
      <c r="M40" s="29">
        <f t="shared" si="5"/>
        <v>1393.02</v>
      </c>
      <c r="N40" s="29">
        <f t="shared" si="5"/>
        <v>391.62599999999998</v>
      </c>
      <c r="O40" s="29">
        <f t="shared" si="5"/>
        <v>22.634</v>
      </c>
    </row>
  </sheetData>
  <mergeCells count="17">
    <mergeCell ref="L3:O3"/>
    <mergeCell ref="E1:I1"/>
    <mergeCell ref="B3:B4"/>
    <mergeCell ref="C3:C4"/>
    <mergeCell ref="D3:F3"/>
    <mergeCell ref="H3:K3"/>
    <mergeCell ref="A24:O24"/>
    <mergeCell ref="A29:O29"/>
    <mergeCell ref="A35:O35"/>
    <mergeCell ref="A5:O5"/>
    <mergeCell ref="A12:O12"/>
    <mergeCell ref="A21:O21"/>
    <mergeCell ref="B22:B23"/>
    <mergeCell ref="C22:C23"/>
    <mergeCell ref="D22:F22"/>
    <mergeCell ref="H22:K22"/>
    <mergeCell ref="L22:O22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9"/>
  <sheetViews>
    <sheetView topLeftCell="A28" workbookViewId="0">
      <selection activeCell="A35" sqref="A35:O35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8.5" customHeight="1" x14ac:dyDescent="0.3">
      <c r="E1" s="67" t="s">
        <v>108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26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27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37.5" customHeight="1" thickBot="1" x14ac:dyDescent="0.3">
      <c r="A6" s="9">
        <v>23</v>
      </c>
      <c r="B6" s="10" t="s">
        <v>19</v>
      </c>
      <c r="C6" s="28">
        <v>10</v>
      </c>
      <c r="D6" s="28">
        <v>0.13</v>
      </c>
      <c r="E6" s="28">
        <v>7.25</v>
      </c>
      <c r="F6" s="28">
        <v>0.09</v>
      </c>
      <c r="G6" s="28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18" customHeight="1" thickBot="1" x14ac:dyDescent="0.3">
      <c r="A7" s="9">
        <v>209</v>
      </c>
      <c r="B7" s="10" t="s">
        <v>109</v>
      </c>
      <c r="C7" s="28">
        <v>1</v>
      </c>
      <c r="D7" s="28">
        <v>8</v>
      </c>
      <c r="E7" s="28">
        <v>13.5</v>
      </c>
      <c r="F7" s="28">
        <v>0</v>
      </c>
      <c r="G7" s="28">
        <v>153.69999999999999</v>
      </c>
      <c r="H7" s="4">
        <v>0.03</v>
      </c>
      <c r="I7" s="4">
        <v>0</v>
      </c>
      <c r="J7" s="4">
        <v>100</v>
      </c>
      <c r="K7" s="4">
        <v>0.24</v>
      </c>
      <c r="L7" s="4">
        <v>22</v>
      </c>
      <c r="M7" s="4">
        <v>76.8</v>
      </c>
      <c r="N7" s="4">
        <v>4.8</v>
      </c>
      <c r="O7" s="4">
        <v>1</v>
      </c>
    </row>
    <row r="8" spans="1:15" ht="47.25" customHeight="1" thickBot="1" x14ac:dyDescent="0.3">
      <c r="A8" s="27">
        <v>181</v>
      </c>
      <c r="B8" s="5" t="s">
        <v>110</v>
      </c>
      <c r="C8" s="4">
        <v>200</v>
      </c>
      <c r="D8" s="4">
        <v>6</v>
      </c>
      <c r="E8" s="4">
        <v>6.4</v>
      </c>
      <c r="F8" s="4">
        <v>31.6</v>
      </c>
      <c r="G8" s="4">
        <v>196</v>
      </c>
      <c r="H8" s="4">
        <v>0.1</v>
      </c>
      <c r="I8" s="4">
        <v>1.7</v>
      </c>
      <c r="J8" s="4">
        <v>85.6</v>
      </c>
      <c r="K8" s="4">
        <v>0.8</v>
      </c>
      <c r="L8" s="4">
        <v>197.5</v>
      </c>
      <c r="M8" s="4">
        <v>174.4</v>
      </c>
      <c r="N8" s="4">
        <v>29.9</v>
      </c>
      <c r="O8" s="4">
        <v>0.7</v>
      </c>
    </row>
    <row r="9" spans="1:15" ht="45" customHeight="1" thickBot="1" x14ac:dyDescent="0.3">
      <c r="A9" s="27">
        <v>383</v>
      </c>
      <c r="B9" s="5" t="s">
        <v>111</v>
      </c>
      <c r="C9" s="4">
        <v>200</v>
      </c>
      <c r="D9" s="4">
        <v>3.46</v>
      </c>
      <c r="E9" s="4">
        <v>3.5</v>
      </c>
      <c r="F9" s="4">
        <v>25.9</v>
      </c>
      <c r="G9" s="4">
        <v>149</v>
      </c>
      <c r="H9" s="4">
        <v>0.02</v>
      </c>
      <c r="I9" s="4">
        <v>0.2</v>
      </c>
      <c r="J9" s="4">
        <v>0</v>
      </c>
      <c r="K9" s="4">
        <v>0</v>
      </c>
      <c r="L9" s="4">
        <v>51.8</v>
      </c>
      <c r="M9" s="4">
        <v>66.599999999999994</v>
      </c>
      <c r="N9" s="4">
        <v>67.400000000000006</v>
      </c>
      <c r="O9" s="4">
        <v>2.2000000000000002</v>
      </c>
    </row>
    <row r="10" spans="1:15" ht="18.75" customHeight="1" thickBot="1" x14ac:dyDescent="0.3">
      <c r="A10" s="27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27"/>
      <c r="B11" s="15" t="s">
        <v>72</v>
      </c>
      <c r="C11" s="6"/>
      <c r="D11" s="6">
        <f>SUM(D6:D10)</f>
        <v>21.59</v>
      </c>
      <c r="E11" s="6">
        <f t="shared" ref="E11:O11" si="0">SUM(E6:E10)</f>
        <v>31.099999999999998</v>
      </c>
      <c r="F11" s="6">
        <f t="shared" si="0"/>
        <v>57.99</v>
      </c>
      <c r="G11" s="6">
        <f t="shared" si="0"/>
        <v>682.8</v>
      </c>
      <c r="H11" s="6">
        <f t="shared" si="0"/>
        <v>0.22999999999999998</v>
      </c>
      <c r="I11" s="6">
        <f t="shared" si="0"/>
        <v>1.93</v>
      </c>
      <c r="J11" s="6">
        <f t="shared" si="0"/>
        <v>185.619</v>
      </c>
      <c r="K11" s="6">
        <f t="shared" si="0"/>
        <v>1.04</v>
      </c>
      <c r="L11" s="6">
        <f t="shared" si="0"/>
        <v>283.822</v>
      </c>
      <c r="M11" s="6">
        <f t="shared" si="0"/>
        <v>360.86</v>
      </c>
      <c r="N11" s="6">
        <f t="shared" si="0"/>
        <v>119.60300000000001</v>
      </c>
      <c r="O11" s="6">
        <f t="shared" si="0"/>
        <v>4.7</v>
      </c>
    </row>
    <row r="12" spans="1:15" ht="16.5" thickBot="1" x14ac:dyDescent="0.3">
      <c r="A12" s="56" t="s">
        <v>60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</row>
    <row r="13" spans="1:15" ht="32.25" thickBot="1" x14ac:dyDescent="0.3">
      <c r="A13" s="9">
        <v>49</v>
      </c>
      <c r="B13" s="10" t="s">
        <v>112</v>
      </c>
      <c r="C13" s="28">
        <v>200</v>
      </c>
      <c r="D13" s="28">
        <v>19.5</v>
      </c>
      <c r="E13" s="28">
        <v>8.7200000000000006</v>
      </c>
      <c r="F13" s="28">
        <v>33.299999999999997</v>
      </c>
      <c r="G13" s="28">
        <v>333.3</v>
      </c>
      <c r="H13" s="4">
        <v>0.51</v>
      </c>
      <c r="I13" s="4">
        <v>32.9</v>
      </c>
      <c r="J13" s="4">
        <v>0</v>
      </c>
      <c r="K13" s="4">
        <v>16</v>
      </c>
      <c r="L13" s="4">
        <v>173.3</v>
      </c>
      <c r="M13" s="4">
        <v>16.600000000000001</v>
      </c>
      <c r="N13" s="4">
        <v>32</v>
      </c>
      <c r="O13" s="4">
        <v>33.9</v>
      </c>
    </row>
    <row r="14" spans="1:15" ht="53.25" customHeight="1" thickBot="1" x14ac:dyDescent="0.3">
      <c r="A14" s="27">
        <v>96</v>
      </c>
      <c r="B14" s="5" t="s">
        <v>113</v>
      </c>
      <c r="C14" s="4">
        <v>300</v>
      </c>
      <c r="D14" s="4">
        <v>2.52</v>
      </c>
      <c r="E14" s="4">
        <v>6.12</v>
      </c>
      <c r="F14" s="4">
        <v>24.6</v>
      </c>
      <c r="G14" s="4">
        <v>163.5</v>
      </c>
      <c r="H14" s="4">
        <v>0.14000000000000001</v>
      </c>
      <c r="I14" s="4">
        <v>19.66</v>
      </c>
      <c r="J14" s="4">
        <v>0.91</v>
      </c>
      <c r="K14" s="4">
        <v>0</v>
      </c>
      <c r="L14" s="4">
        <v>22.77</v>
      </c>
      <c r="M14" s="4">
        <v>135.96</v>
      </c>
      <c r="N14" s="4">
        <v>34.130000000000003</v>
      </c>
      <c r="O14" s="4">
        <v>2.0099999999999998</v>
      </c>
    </row>
    <row r="15" spans="1:15" ht="49.5" customHeight="1" thickBot="1" x14ac:dyDescent="0.3">
      <c r="A15" s="27">
        <v>259</v>
      </c>
      <c r="B15" s="5" t="s">
        <v>114</v>
      </c>
      <c r="C15" s="4" t="s">
        <v>27</v>
      </c>
      <c r="D15" s="4">
        <v>7</v>
      </c>
      <c r="E15" s="4">
        <v>15</v>
      </c>
      <c r="F15" s="4">
        <v>26</v>
      </c>
      <c r="G15" s="4">
        <v>256</v>
      </c>
      <c r="H15" s="4">
        <v>0.114</v>
      </c>
      <c r="I15" s="4">
        <v>8.02</v>
      </c>
      <c r="J15" s="4">
        <v>2.8</v>
      </c>
      <c r="K15" s="4">
        <v>0.32</v>
      </c>
      <c r="L15" s="4">
        <v>22.14</v>
      </c>
      <c r="M15" s="4">
        <v>152.6</v>
      </c>
      <c r="N15" s="4">
        <v>33</v>
      </c>
      <c r="O15" s="4">
        <v>2.2160000000000002</v>
      </c>
    </row>
    <row r="16" spans="1:15" ht="53.25" customHeight="1" thickBot="1" x14ac:dyDescent="0.3">
      <c r="A16" s="27">
        <v>348</v>
      </c>
      <c r="B16" s="5" t="s">
        <v>149</v>
      </c>
      <c r="C16" s="4">
        <v>200</v>
      </c>
      <c r="D16" s="4">
        <v>0.56000000000000005</v>
      </c>
      <c r="E16" s="4" t="s">
        <v>29</v>
      </c>
      <c r="F16" s="4">
        <v>57.89</v>
      </c>
      <c r="G16" s="4">
        <v>113.79</v>
      </c>
      <c r="H16" s="4">
        <v>0.01</v>
      </c>
      <c r="I16" s="4">
        <v>1.7</v>
      </c>
      <c r="J16" s="4">
        <v>0.01</v>
      </c>
      <c r="K16" s="4">
        <v>0.97</v>
      </c>
      <c r="L16" s="4">
        <v>3.6</v>
      </c>
      <c r="M16" s="4">
        <v>35.5</v>
      </c>
      <c r="N16" s="4">
        <v>1.8</v>
      </c>
      <c r="O16" s="4">
        <v>0.5</v>
      </c>
    </row>
    <row r="17" spans="1:15" ht="83.25" customHeight="1" thickBot="1" x14ac:dyDescent="0.3">
      <c r="A17" s="27"/>
      <c r="B17" s="41" t="s">
        <v>30</v>
      </c>
      <c r="C17" s="42">
        <v>100</v>
      </c>
      <c r="D17" s="42">
        <v>7.7</v>
      </c>
      <c r="E17" s="42">
        <v>2.4</v>
      </c>
      <c r="F17" s="42">
        <v>53.4</v>
      </c>
      <c r="G17" s="42">
        <v>266</v>
      </c>
      <c r="H17" s="42">
        <v>1</v>
      </c>
      <c r="I17" s="42">
        <v>0</v>
      </c>
      <c r="J17" s="42">
        <v>0</v>
      </c>
      <c r="K17" s="42">
        <v>1.3</v>
      </c>
      <c r="L17" s="42">
        <v>23</v>
      </c>
      <c r="M17" s="42">
        <v>33</v>
      </c>
      <c r="N17" s="42">
        <v>87</v>
      </c>
      <c r="O17" s="42">
        <v>1.1000000000000001</v>
      </c>
    </row>
    <row r="18" spans="1:15" ht="18" customHeight="1" thickBot="1" x14ac:dyDescent="0.3">
      <c r="A18" s="27"/>
      <c r="B18" s="5" t="s">
        <v>31</v>
      </c>
      <c r="C18" s="4">
        <v>50</v>
      </c>
      <c r="D18" s="4">
        <v>3.4</v>
      </c>
      <c r="E18" s="4">
        <v>0.6</v>
      </c>
      <c r="F18" s="4">
        <v>23.2</v>
      </c>
      <c r="G18" s="4">
        <v>107</v>
      </c>
      <c r="H18" s="4">
        <v>0.05</v>
      </c>
      <c r="I18" s="4">
        <v>0</v>
      </c>
      <c r="J18" s="4">
        <v>0</v>
      </c>
      <c r="K18" s="4">
        <v>0.45</v>
      </c>
      <c r="L18" s="4">
        <v>11.5</v>
      </c>
      <c r="M18" s="4">
        <v>12.5</v>
      </c>
      <c r="N18" s="4">
        <v>53</v>
      </c>
      <c r="O18" s="4">
        <v>1.55</v>
      </c>
    </row>
    <row r="19" spans="1:15" s="16" customFormat="1" ht="23.25" customHeight="1" thickBot="1" x14ac:dyDescent="0.3">
      <c r="A19" s="27"/>
      <c r="B19" s="15" t="s">
        <v>72</v>
      </c>
      <c r="C19" s="6"/>
      <c r="D19" s="6">
        <f>SUM(D13:D18)</f>
        <v>40.68</v>
      </c>
      <c r="E19" s="6">
        <f t="shared" ref="E19:O19" si="1">SUM(E13:E18)</f>
        <v>32.840000000000003</v>
      </c>
      <c r="F19" s="6">
        <f t="shared" si="1"/>
        <v>218.39000000000001</v>
      </c>
      <c r="G19" s="6">
        <f t="shared" si="1"/>
        <v>1239.5899999999999</v>
      </c>
      <c r="H19" s="6">
        <f t="shared" si="1"/>
        <v>1.8240000000000001</v>
      </c>
      <c r="I19" s="6">
        <f t="shared" si="1"/>
        <v>62.28</v>
      </c>
      <c r="J19" s="6">
        <f t="shared" si="1"/>
        <v>3.7199999999999998</v>
      </c>
      <c r="K19" s="6">
        <f t="shared" si="1"/>
        <v>19.04</v>
      </c>
      <c r="L19" s="6">
        <f t="shared" si="1"/>
        <v>256.31000000000006</v>
      </c>
      <c r="M19" s="6">
        <f t="shared" si="1"/>
        <v>386.15999999999997</v>
      </c>
      <c r="N19" s="6">
        <f t="shared" si="1"/>
        <v>240.93</v>
      </c>
      <c r="O19" s="6">
        <f t="shared" si="1"/>
        <v>41.275999999999996</v>
      </c>
    </row>
    <row r="20" spans="1:15" ht="20.25" customHeight="1" thickBot="1" x14ac:dyDescent="0.3">
      <c r="A20" s="56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8"/>
    </row>
    <row r="21" spans="1:15" ht="16.5" thickBot="1" x14ac:dyDescent="0.3">
      <c r="A21" s="26" t="s">
        <v>0</v>
      </c>
      <c r="B21" s="62" t="s">
        <v>2</v>
      </c>
      <c r="C21" s="62" t="s">
        <v>3</v>
      </c>
      <c r="D21" s="64" t="s">
        <v>4</v>
      </c>
      <c r="E21" s="65"/>
      <c r="F21" s="66"/>
      <c r="G21" s="3" t="s">
        <v>43</v>
      </c>
      <c r="H21" s="64" t="s">
        <v>6</v>
      </c>
      <c r="I21" s="65"/>
      <c r="J21" s="65"/>
      <c r="K21" s="66"/>
      <c r="L21" s="64" t="s">
        <v>7</v>
      </c>
      <c r="M21" s="65"/>
      <c r="N21" s="65"/>
      <c r="O21" s="66"/>
    </row>
    <row r="22" spans="1:15" ht="19.5" customHeight="1" thickBot="1" x14ac:dyDescent="0.3">
      <c r="A22" s="27" t="s">
        <v>1</v>
      </c>
      <c r="B22" s="63"/>
      <c r="C22" s="63"/>
      <c r="D22" s="4" t="s">
        <v>8</v>
      </c>
      <c r="E22" s="4" t="s">
        <v>9</v>
      </c>
      <c r="F22" s="4" t="s">
        <v>10</v>
      </c>
      <c r="G22" s="4" t="s">
        <v>5</v>
      </c>
      <c r="H22" s="4" t="s">
        <v>11</v>
      </c>
      <c r="I22" s="4" t="s">
        <v>12</v>
      </c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4" t="s">
        <v>18</v>
      </c>
    </row>
    <row r="23" spans="1:15" ht="21" customHeight="1" thickBot="1" x14ac:dyDescent="0.3">
      <c r="A23" s="56" t="s">
        <v>67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8"/>
    </row>
    <row r="24" spans="1:15" ht="32.25" customHeight="1" thickBot="1" x14ac:dyDescent="0.3">
      <c r="A24" s="9">
        <v>386</v>
      </c>
      <c r="B24" s="10" t="s">
        <v>66</v>
      </c>
      <c r="C24" s="4">
        <v>200</v>
      </c>
      <c r="D24" s="4">
        <v>5.6</v>
      </c>
      <c r="E24" s="4">
        <v>0</v>
      </c>
      <c r="F24" s="4">
        <v>8.1999999999999993</v>
      </c>
      <c r="G24" s="4">
        <v>113</v>
      </c>
      <c r="H24" s="39">
        <v>0.04</v>
      </c>
      <c r="I24" s="40">
        <v>0.6</v>
      </c>
      <c r="J24" s="40">
        <v>40</v>
      </c>
      <c r="K24" s="40">
        <v>0</v>
      </c>
      <c r="L24" s="40">
        <v>248</v>
      </c>
      <c r="M24" s="40">
        <v>184</v>
      </c>
      <c r="N24" s="40">
        <v>28</v>
      </c>
      <c r="O24" s="40">
        <v>0.2</v>
      </c>
    </row>
    <row r="25" spans="1:15" ht="24.75" customHeight="1" thickBot="1" x14ac:dyDescent="0.3">
      <c r="A25" s="27"/>
      <c r="B25" s="5" t="s">
        <v>107</v>
      </c>
      <c r="C25" s="4">
        <v>70</v>
      </c>
      <c r="D25" s="4">
        <v>5.32</v>
      </c>
      <c r="E25" s="4">
        <v>6.23</v>
      </c>
      <c r="F25" s="4">
        <v>39.130000000000003</v>
      </c>
      <c r="G25" s="4">
        <v>230</v>
      </c>
      <c r="H25" s="4">
        <v>4.8000000000000001E-2</v>
      </c>
      <c r="I25" s="4">
        <v>0</v>
      </c>
      <c r="J25" s="4">
        <v>0</v>
      </c>
      <c r="K25" s="4">
        <v>0</v>
      </c>
      <c r="L25" s="4">
        <v>5.4</v>
      </c>
      <c r="M25" s="4">
        <v>24.6</v>
      </c>
      <c r="N25" s="4">
        <v>0</v>
      </c>
      <c r="O25" s="4">
        <v>0.36</v>
      </c>
    </row>
    <row r="26" spans="1:15" ht="20.25" customHeight="1" thickBot="1" x14ac:dyDescent="0.3">
      <c r="A26" s="27"/>
      <c r="B26" s="5" t="s">
        <v>59</v>
      </c>
      <c r="C26" s="4">
        <v>200</v>
      </c>
      <c r="D26" s="4">
        <v>0.8</v>
      </c>
      <c r="E26" s="4">
        <v>0.8</v>
      </c>
      <c r="F26" s="4">
        <v>20.8</v>
      </c>
      <c r="G26" s="4">
        <v>90</v>
      </c>
      <c r="H26" s="4">
        <v>0.06</v>
      </c>
      <c r="I26" s="4">
        <v>20</v>
      </c>
      <c r="J26" s="4">
        <v>0</v>
      </c>
      <c r="K26" s="4">
        <v>0</v>
      </c>
      <c r="L26" s="4">
        <v>32</v>
      </c>
      <c r="M26" s="4">
        <v>22</v>
      </c>
      <c r="N26" s="4">
        <v>38</v>
      </c>
      <c r="O26" s="4">
        <v>4.4000000000000004</v>
      </c>
    </row>
    <row r="27" spans="1:15" s="16" customFormat="1" ht="23.25" customHeight="1" thickBot="1" x14ac:dyDescent="0.3">
      <c r="A27" s="27"/>
      <c r="B27" s="15" t="s">
        <v>72</v>
      </c>
      <c r="C27" s="6"/>
      <c r="D27" s="6">
        <f>SUM(D24:D26)</f>
        <v>11.72</v>
      </c>
      <c r="E27" s="6">
        <f t="shared" ref="E27:O27" si="2">SUM(E24:E26)</f>
        <v>7.03</v>
      </c>
      <c r="F27" s="6">
        <f t="shared" si="2"/>
        <v>68.13</v>
      </c>
      <c r="G27" s="6">
        <f t="shared" si="2"/>
        <v>433</v>
      </c>
      <c r="H27" s="6">
        <f t="shared" si="2"/>
        <v>0.14799999999999999</v>
      </c>
      <c r="I27" s="6">
        <f t="shared" si="2"/>
        <v>20.6</v>
      </c>
      <c r="J27" s="6">
        <f t="shared" si="2"/>
        <v>40</v>
      </c>
      <c r="K27" s="6">
        <f t="shared" si="2"/>
        <v>0</v>
      </c>
      <c r="L27" s="6">
        <f t="shared" si="2"/>
        <v>285.39999999999998</v>
      </c>
      <c r="M27" s="6">
        <f t="shared" si="2"/>
        <v>230.6</v>
      </c>
      <c r="N27" s="6">
        <f t="shared" si="2"/>
        <v>66</v>
      </c>
      <c r="O27" s="6">
        <f t="shared" si="2"/>
        <v>4.9600000000000009</v>
      </c>
    </row>
    <row r="28" spans="1:15" ht="28.5" customHeight="1" thickBot="1" x14ac:dyDescent="0.3">
      <c r="A28" s="56" t="s">
        <v>68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8"/>
    </row>
    <row r="29" spans="1:15" ht="46.5" customHeight="1" thickBot="1" x14ac:dyDescent="0.3">
      <c r="A29" s="9">
        <v>23</v>
      </c>
      <c r="B29" s="10" t="s">
        <v>105</v>
      </c>
      <c r="C29" s="28">
        <v>10</v>
      </c>
      <c r="D29" s="28">
        <v>0.13</v>
      </c>
      <c r="E29" s="28">
        <v>7.25</v>
      </c>
      <c r="F29" s="28">
        <v>0.09</v>
      </c>
      <c r="G29" s="28">
        <v>66.099999999999994</v>
      </c>
      <c r="H29" s="4">
        <v>0</v>
      </c>
      <c r="I29" s="4">
        <v>0.03</v>
      </c>
      <c r="J29" s="4">
        <v>1.9E-2</v>
      </c>
      <c r="K29" s="4">
        <v>0</v>
      </c>
      <c r="L29" s="4">
        <v>2.1999999999999999E-2</v>
      </c>
      <c r="M29" s="4">
        <v>0.06</v>
      </c>
      <c r="N29" s="4">
        <v>3.0000000000000001E-3</v>
      </c>
      <c r="O29" s="4">
        <v>0</v>
      </c>
    </row>
    <row r="30" spans="1:15" ht="41.25" customHeight="1" thickBot="1" x14ac:dyDescent="0.3">
      <c r="A30" s="9">
        <v>290</v>
      </c>
      <c r="B30" s="10" t="s">
        <v>115</v>
      </c>
      <c r="C30" s="28">
        <v>75</v>
      </c>
      <c r="D30" s="28">
        <v>19</v>
      </c>
      <c r="E30" s="28">
        <v>10.199999999999999</v>
      </c>
      <c r="F30" s="28">
        <v>3</v>
      </c>
      <c r="G30" s="28">
        <v>111</v>
      </c>
      <c r="H30" s="4">
        <v>0.14000000000000001</v>
      </c>
      <c r="I30" s="4">
        <v>0.88</v>
      </c>
      <c r="J30" s="4">
        <v>119.2</v>
      </c>
      <c r="K30" s="4">
        <v>0.88</v>
      </c>
      <c r="L30" s="4">
        <v>362.8</v>
      </c>
      <c r="M30" s="4">
        <v>401.6</v>
      </c>
      <c r="N30" s="4">
        <v>54</v>
      </c>
      <c r="O30" s="4">
        <v>0.16</v>
      </c>
    </row>
    <row r="31" spans="1:15" ht="33.75" customHeight="1" thickBot="1" x14ac:dyDescent="0.3">
      <c r="A31" s="27">
        <v>309</v>
      </c>
      <c r="B31" s="5" t="s">
        <v>21</v>
      </c>
      <c r="C31" s="4">
        <v>200</v>
      </c>
      <c r="D31" s="4">
        <v>7.2</v>
      </c>
      <c r="E31" s="4">
        <v>8.4</v>
      </c>
      <c r="F31" s="4">
        <v>24.4</v>
      </c>
      <c r="G31" s="4">
        <v>300</v>
      </c>
      <c r="H31" s="4">
        <v>7.0000000000000007E-2</v>
      </c>
      <c r="I31" s="4">
        <v>0</v>
      </c>
      <c r="J31" s="4">
        <v>0</v>
      </c>
      <c r="K31" s="4">
        <v>1.3</v>
      </c>
      <c r="L31" s="4">
        <v>6.48</v>
      </c>
      <c r="M31" s="4">
        <v>49.6</v>
      </c>
      <c r="N31" s="4">
        <v>28.2</v>
      </c>
      <c r="O31" s="4">
        <v>1.5</v>
      </c>
    </row>
    <row r="32" spans="1:15" ht="33.75" customHeight="1" thickBot="1" x14ac:dyDescent="0.3">
      <c r="A32" s="27">
        <v>377</v>
      </c>
      <c r="B32" s="5" t="s">
        <v>40</v>
      </c>
      <c r="C32" s="4">
        <v>200</v>
      </c>
      <c r="D32" s="4">
        <v>0.56000000000000005</v>
      </c>
      <c r="E32" s="4">
        <v>0</v>
      </c>
      <c r="F32" s="4">
        <v>57.89</v>
      </c>
      <c r="G32" s="4">
        <v>113.79</v>
      </c>
      <c r="H32" s="4">
        <v>0.01</v>
      </c>
      <c r="I32" s="4">
        <v>3</v>
      </c>
      <c r="J32" s="4">
        <v>2E-3</v>
      </c>
      <c r="K32" s="4">
        <v>0</v>
      </c>
      <c r="L32" s="4">
        <v>8</v>
      </c>
      <c r="M32" s="4">
        <v>4.4000000000000004</v>
      </c>
      <c r="N32" s="4">
        <v>2.4</v>
      </c>
      <c r="O32" s="4">
        <v>0.12</v>
      </c>
    </row>
    <row r="33" spans="1:15" ht="33" customHeight="1" thickBot="1" x14ac:dyDescent="0.3">
      <c r="A33" s="27"/>
      <c r="B33" s="5" t="s">
        <v>30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s="16" customFormat="1" ht="23.25" customHeight="1" thickBot="1" x14ac:dyDescent="0.3">
      <c r="A34" s="27"/>
      <c r="B34" s="15" t="s">
        <v>72</v>
      </c>
      <c r="C34" s="6"/>
      <c r="D34" s="6">
        <f t="shared" ref="D34:O34" si="3">SUM(D29:D33)</f>
        <v>34.589999999999996</v>
      </c>
      <c r="E34" s="6">
        <f t="shared" si="3"/>
        <v>28.25</v>
      </c>
      <c r="F34" s="6">
        <f t="shared" si="3"/>
        <v>138.78</v>
      </c>
      <c r="G34" s="6">
        <f t="shared" si="3"/>
        <v>856.89</v>
      </c>
      <c r="H34" s="6">
        <f t="shared" si="3"/>
        <v>1.22</v>
      </c>
      <c r="I34" s="6">
        <f t="shared" si="3"/>
        <v>3.91</v>
      </c>
      <c r="J34" s="6">
        <f t="shared" si="3"/>
        <v>119.221</v>
      </c>
      <c r="K34" s="6">
        <f t="shared" si="3"/>
        <v>3.4800000000000004</v>
      </c>
      <c r="L34" s="6">
        <f t="shared" si="3"/>
        <v>400.30200000000002</v>
      </c>
      <c r="M34" s="6">
        <f t="shared" si="3"/>
        <v>488.66</v>
      </c>
      <c r="N34" s="6">
        <f t="shared" si="3"/>
        <v>171.60300000000001</v>
      </c>
      <c r="O34" s="6">
        <f t="shared" si="3"/>
        <v>2.88</v>
      </c>
    </row>
    <row r="35" spans="1:15" ht="81" customHeight="1" thickBot="1" x14ac:dyDescent="0.3">
      <c r="A35" s="68" t="s">
        <v>69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70"/>
    </row>
    <row r="36" spans="1:15" ht="33" customHeight="1" thickBot="1" x14ac:dyDescent="0.3">
      <c r="A36" s="9"/>
      <c r="B36" s="10" t="s">
        <v>116</v>
      </c>
      <c r="C36" s="28">
        <v>100</v>
      </c>
      <c r="D36" s="28">
        <v>7.74</v>
      </c>
      <c r="E36" s="28">
        <v>15</v>
      </c>
      <c r="F36" s="28">
        <v>70</v>
      </c>
      <c r="G36" s="28">
        <v>436</v>
      </c>
      <c r="H36" s="4">
        <v>0.04</v>
      </c>
      <c r="I36" s="4">
        <v>0</v>
      </c>
      <c r="J36" s="4">
        <v>26</v>
      </c>
      <c r="K36" s="4">
        <v>0.52</v>
      </c>
      <c r="L36" s="4">
        <v>16.399999999999999</v>
      </c>
      <c r="M36" s="4">
        <v>6</v>
      </c>
      <c r="N36" s="4">
        <v>34.799999999999997</v>
      </c>
      <c r="O36" s="4">
        <v>0.4</v>
      </c>
    </row>
    <row r="37" spans="1:15" ht="24" customHeight="1" thickBot="1" x14ac:dyDescent="0.3">
      <c r="A37" s="27">
        <v>389</v>
      </c>
      <c r="B37" s="5" t="s">
        <v>33</v>
      </c>
      <c r="C37" s="4">
        <v>200</v>
      </c>
      <c r="D37" s="4">
        <v>1</v>
      </c>
      <c r="E37" s="4">
        <v>0</v>
      </c>
      <c r="F37" s="4">
        <v>24.4</v>
      </c>
      <c r="G37" s="4">
        <v>50.8</v>
      </c>
      <c r="H37" s="4">
        <v>2.1999999999999999E-2</v>
      </c>
      <c r="I37" s="4">
        <v>4</v>
      </c>
      <c r="J37" s="4">
        <v>0</v>
      </c>
      <c r="K37" s="4">
        <v>0.2</v>
      </c>
      <c r="L37" s="4">
        <v>14</v>
      </c>
      <c r="M37" s="4">
        <v>14</v>
      </c>
      <c r="N37" s="4">
        <v>8</v>
      </c>
      <c r="O37" s="4">
        <v>2.8</v>
      </c>
    </row>
    <row r="38" spans="1:15" ht="16.5" thickBot="1" x14ac:dyDescent="0.3">
      <c r="A38" s="27"/>
      <c r="B38" s="15" t="s">
        <v>72</v>
      </c>
      <c r="C38" s="6"/>
      <c r="D38" s="6">
        <f>SUM(D36:D37)</f>
        <v>8.74</v>
      </c>
      <c r="E38" s="6">
        <f t="shared" ref="E38:O38" si="4">SUM(E36:E37)</f>
        <v>15</v>
      </c>
      <c r="F38" s="6">
        <f t="shared" si="4"/>
        <v>94.4</v>
      </c>
      <c r="G38" s="6">
        <f t="shared" si="4"/>
        <v>486.8</v>
      </c>
      <c r="H38" s="6">
        <f t="shared" si="4"/>
        <v>6.2E-2</v>
      </c>
      <c r="I38" s="6">
        <f t="shared" si="4"/>
        <v>4</v>
      </c>
      <c r="J38" s="6">
        <f t="shared" si="4"/>
        <v>26</v>
      </c>
      <c r="K38" s="6">
        <f t="shared" si="4"/>
        <v>0.72</v>
      </c>
      <c r="L38" s="6">
        <f t="shared" si="4"/>
        <v>30.4</v>
      </c>
      <c r="M38" s="6">
        <f t="shared" si="4"/>
        <v>20</v>
      </c>
      <c r="N38" s="6">
        <f t="shared" si="4"/>
        <v>42.8</v>
      </c>
      <c r="O38" s="6">
        <f t="shared" si="4"/>
        <v>3.1999999999999997</v>
      </c>
    </row>
    <row r="39" spans="1:15" s="16" customFormat="1" ht="24" customHeight="1" x14ac:dyDescent="0.25">
      <c r="A39" s="17"/>
      <c r="B39" s="18" t="s">
        <v>74</v>
      </c>
      <c r="C39" s="18"/>
      <c r="D39" s="29">
        <f t="shared" ref="D39:O39" si="5">D34+D38+D27+D11</f>
        <v>76.64</v>
      </c>
      <c r="E39" s="29">
        <f t="shared" si="5"/>
        <v>81.38</v>
      </c>
      <c r="F39" s="29">
        <f t="shared" si="5"/>
        <v>359.3</v>
      </c>
      <c r="G39" s="29">
        <f t="shared" si="5"/>
        <v>2459.4899999999998</v>
      </c>
      <c r="H39" s="29">
        <f t="shared" si="5"/>
        <v>1.66</v>
      </c>
      <c r="I39" s="29">
        <f t="shared" si="5"/>
        <v>30.44</v>
      </c>
      <c r="J39" s="29">
        <f t="shared" si="5"/>
        <v>370.84000000000003</v>
      </c>
      <c r="K39" s="29">
        <f t="shared" si="5"/>
        <v>5.24</v>
      </c>
      <c r="L39" s="29">
        <f t="shared" si="5"/>
        <v>999.92399999999998</v>
      </c>
      <c r="M39" s="29">
        <f t="shared" si="5"/>
        <v>1100.1199999999999</v>
      </c>
      <c r="N39" s="29">
        <f t="shared" si="5"/>
        <v>400.00600000000003</v>
      </c>
      <c r="O39" s="29">
        <f t="shared" si="5"/>
        <v>15.740000000000002</v>
      </c>
    </row>
  </sheetData>
  <mergeCells count="17">
    <mergeCell ref="L3:O3"/>
    <mergeCell ref="E1:I1"/>
    <mergeCell ref="B3:B4"/>
    <mergeCell ref="C3:C4"/>
    <mergeCell ref="D3:F3"/>
    <mergeCell ref="H3:K3"/>
    <mergeCell ref="A23:O23"/>
    <mergeCell ref="A28:O28"/>
    <mergeCell ref="A35:O35"/>
    <mergeCell ref="A5:O5"/>
    <mergeCell ref="A12:O12"/>
    <mergeCell ref="A20:O20"/>
    <mergeCell ref="B21:B22"/>
    <mergeCell ref="C21:C22"/>
    <mergeCell ref="D21:F21"/>
    <mergeCell ref="H21:K21"/>
    <mergeCell ref="L21:O21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31" workbookViewId="0">
      <selection activeCell="B37" sqref="B37:O37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0.25" customHeight="1" x14ac:dyDescent="0.3">
      <c r="E1" s="67" t="s">
        <v>95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26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27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51.75" customHeight="1" thickBot="1" x14ac:dyDescent="0.3">
      <c r="A6" s="9">
        <v>23</v>
      </c>
      <c r="B6" s="10" t="s">
        <v>19</v>
      </c>
      <c r="C6" s="28">
        <v>10</v>
      </c>
      <c r="D6" s="28">
        <v>0.13</v>
      </c>
      <c r="E6" s="28">
        <v>7.25</v>
      </c>
      <c r="F6" s="28">
        <v>0.09</v>
      </c>
      <c r="G6" s="28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36" customHeight="1" thickBot="1" x14ac:dyDescent="0.3">
      <c r="A7" s="9">
        <v>15</v>
      </c>
      <c r="B7" s="10" t="s">
        <v>96</v>
      </c>
      <c r="C7" s="4">
        <v>40</v>
      </c>
      <c r="D7" s="4">
        <v>6.2</v>
      </c>
      <c r="E7" s="4">
        <v>6</v>
      </c>
      <c r="F7" s="4">
        <v>0</v>
      </c>
      <c r="G7" s="4">
        <v>79.3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47.25" customHeight="1" thickBot="1" x14ac:dyDescent="0.3">
      <c r="A8" s="27">
        <v>210</v>
      </c>
      <c r="B8" s="5" t="s">
        <v>98</v>
      </c>
      <c r="C8" s="4">
        <v>200</v>
      </c>
      <c r="D8" s="4">
        <v>5</v>
      </c>
      <c r="E8" s="4">
        <v>6.2</v>
      </c>
      <c r="F8" s="4">
        <v>32</v>
      </c>
      <c r="G8" s="4">
        <v>194</v>
      </c>
      <c r="H8" s="4">
        <v>0.14000000000000001</v>
      </c>
      <c r="I8" s="4">
        <v>0.4</v>
      </c>
      <c r="J8" s="4">
        <v>432.8</v>
      </c>
      <c r="K8" s="4">
        <v>0.1</v>
      </c>
      <c r="L8" s="4">
        <v>137.4</v>
      </c>
      <c r="M8" s="4">
        <v>301</v>
      </c>
      <c r="N8" s="4">
        <v>21.6</v>
      </c>
      <c r="O8" s="4">
        <v>3.6</v>
      </c>
    </row>
    <row r="9" spans="1:15" ht="36" customHeight="1" thickBot="1" x14ac:dyDescent="0.3">
      <c r="A9" s="27">
        <v>378</v>
      </c>
      <c r="B9" s="5" t="s">
        <v>97</v>
      </c>
      <c r="C9" s="4">
        <v>200</v>
      </c>
      <c r="D9" s="4">
        <v>3.7</v>
      </c>
      <c r="E9" s="4">
        <v>3.94</v>
      </c>
      <c r="F9" s="4">
        <v>26.24</v>
      </c>
      <c r="G9" s="4">
        <v>155</v>
      </c>
      <c r="H9" s="4">
        <v>0.03</v>
      </c>
      <c r="I9" s="4">
        <v>0.75</v>
      </c>
      <c r="J9" s="4">
        <v>0.02</v>
      </c>
      <c r="K9" s="4">
        <v>0.05</v>
      </c>
      <c r="L9" s="4">
        <v>108.3</v>
      </c>
      <c r="M9" s="4">
        <v>45</v>
      </c>
      <c r="N9" s="4">
        <v>27</v>
      </c>
      <c r="O9" s="4">
        <v>0.1</v>
      </c>
    </row>
    <row r="10" spans="1:15" ht="18.75" customHeight="1" thickBot="1" x14ac:dyDescent="0.3">
      <c r="A10" s="27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27"/>
      <c r="B11" s="15" t="s">
        <v>72</v>
      </c>
      <c r="C11" s="6"/>
      <c r="D11" s="6">
        <f>SUM(D6:D10)</f>
        <v>19.03</v>
      </c>
      <c r="E11" s="6">
        <f t="shared" ref="E11:O11" si="0">SUM(E6:E10)</f>
        <v>23.84</v>
      </c>
      <c r="F11" s="6">
        <f t="shared" si="0"/>
        <v>58.73</v>
      </c>
      <c r="G11" s="6">
        <f t="shared" si="0"/>
        <v>612.4</v>
      </c>
      <c r="H11" s="6">
        <f t="shared" si="0"/>
        <v>0.27</v>
      </c>
      <c r="I11" s="6">
        <f t="shared" si="0"/>
        <v>1.82</v>
      </c>
      <c r="J11" s="6">
        <f t="shared" si="0"/>
        <v>432.93700000000001</v>
      </c>
      <c r="K11" s="6">
        <f t="shared" si="0"/>
        <v>0.16200000000000001</v>
      </c>
      <c r="L11" s="6">
        <f t="shared" si="0"/>
        <v>423.62200000000001</v>
      </c>
      <c r="M11" s="6">
        <f t="shared" si="0"/>
        <v>437.06</v>
      </c>
      <c r="N11" s="6">
        <f t="shared" si="0"/>
        <v>76.103000000000009</v>
      </c>
      <c r="O11" s="6">
        <f t="shared" si="0"/>
        <v>4.7200000000000006</v>
      </c>
    </row>
    <row r="12" spans="1:15" ht="16.5" thickBot="1" x14ac:dyDescent="0.3">
      <c r="A12" s="56" t="s">
        <v>60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</row>
    <row r="13" spans="1:15" ht="32.25" thickBot="1" x14ac:dyDescent="0.3">
      <c r="A13" s="9">
        <v>42</v>
      </c>
      <c r="B13" s="10" t="s">
        <v>77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39" customHeight="1" thickBot="1" x14ac:dyDescent="0.3">
      <c r="A14" s="9">
        <v>106</v>
      </c>
      <c r="B14" s="10" t="s">
        <v>99</v>
      </c>
      <c r="C14" s="28">
        <v>300</v>
      </c>
      <c r="D14" s="28">
        <v>7.41</v>
      </c>
      <c r="E14" s="28">
        <v>8.1</v>
      </c>
      <c r="F14" s="28">
        <v>9.57</v>
      </c>
      <c r="G14" s="28">
        <v>142.80000000000001</v>
      </c>
      <c r="H14" s="4">
        <v>2.5999999999999999E-2</v>
      </c>
      <c r="I14" s="4">
        <v>12.53</v>
      </c>
      <c r="J14" s="4">
        <v>0.05</v>
      </c>
      <c r="K14" s="4">
        <v>2.16</v>
      </c>
      <c r="L14" s="4">
        <v>50.26</v>
      </c>
      <c r="M14" s="4">
        <v>394.66</v>
      </c>
      <c r="N14" s="4">
        <v>20.53</v>
      </c>
      <c r="O14" s="4">
        <v>2.2599999999999998</v>
      </c>
    </row>
    <row r="15" spans="1:15" ht="25.5" customHeight="1" thickBot="1" x14ac:dyDescent="0.3">
      <c r="A15" s="27">
        <v>238</v>
      </c>
      <c r="B15" s="12" t="s">
        <v>100</v>
      </c>
      <c r="C15" s="13" t="s">
        <v>101</v>
      </c>
      <c r="D15" s="13">
        <v>11.1</v>
      </c>
      <c r="E15" s="13">
        <v>14.55</v>
      </c>
      <c r="F15" s="13">
        <v>8.9</v>
      </c>
      <c r="G15" s="13">
        <v>250.15</v>
      </c>
      <c r="H15" s="4">
        <v>0.12</v>
      </c>
      <c r="I15" s="4">
        <v>1.3320000000000001</v>
      </c>
      <c r="J15" s="4">
        <v>0</v>
      </c>
      <c r="K15" s="4">
        <v>0</v>
      </c>
      <c r="L15" s="4">
        <v>66</v>
      </c>
      <c r="M15" s="4">
        <v>0</v>
      </c>
      <c r="N15" s="4">
        <v>0</v>
      </c>
      <c r="O15" s="4">
        <v>1.1040000000000001</v>
      </c>
    </row>
    <row r="16" spans="1:15" ht="35.25" customHeight="1" thickBot="1" x14ac:dyDescent="0.3">
      <c r="A16" s="27">
        <v>128</v>
      </c>
      <c r="B16" s="5" t="s">
        <v>102</v>
      </c>
      <c r="C16" s="4" t="s">
        <v>63</v>
      </c>
      <c r="D16" s="4">
        <v>7</v>
      </c>
      <c r="E16" s="4">
        <v>1.4</v>
      </c>
      <c r="F16" s="4">
        <v>45</v>
      </c>
      <c r="G16" s="4">
        <v>206</v>
      </c>
      <c r="H16" s="4">
        <v>0.19</v>
      </c>
      <c r="I16" s="4">
        <v>24.2</v>
      </c>
      <c r="J16" s="4">
        <v>0</v>
      </c>
      <c r="K16" s="4">
        <v>0.2</v>
      </c>
      <c r="L16" s="4">
        <v>49.3</v>
      </c>
      <c r="M16" s="4">
        <v>115.5</v>
      </c>
      <c r="N16" s="4">
        <v>37</v>
      </c>
      <c r="O16" s="4">
        <v>1.3</v>
      </c>
    </row>
    <row r="17" spans="1:15" ht="37.5" customHeight="1" thickBot="1" x14ac:dyDescent="0.3">
      <c r="A17" s="27">
        <v>388</v>
      </c>
      <c r="B17" s="5" t="s">
        <v>103</v>
      </c>
      <c r="C17" s="4">
        <v>200</v>
      </c>
      <c r="D17" s="4">
        <v>0.56000000000000005</v>
      </c>
      <c r="E17" s="4" t="s">
        <v>29</v>
      </c>
      <c r="F17" s="4">
        <v>57.89</v>
      </c>
      <c r="G17" s="4">
        <v>113.79</v>
      </c>
      <c r="H17" s="4">
        <v>0.01</v>
      </c>
      <c r="I17" s="4">
        <v>220</v>
      </c>
      <c r="J17" s="4">
        <v>0.57999999999999996</v>
      </c>
      <c r="K17" s="4">
        <v>0</v>
      </c>
      <c r="L17" s="4">
        <v>12.4</v>
      </c>
      <c r="M17" s="4">
        <v>3.4</v>
      </c>
      <c r="N17" s="4">
        <v>3.4</v>
      </c>
      <c r="O17" s="4">
        <v>5.0599999999999996</v>
      </c>
    </row>
    <row r="18" spans="1:15" ht="79.5" customHeight="1" thickBot="1" x14ac:dyDescent="0.3">
      <c r="A18" s="27"/>
      <c r="B18" s="41" t="s">
        <v>30</v>
      </c>
      <c r="C18" s="42">
        <v>100</v>
      </c>
      <c r="D18" s="42">
        <v>7.7</v>
      </c>
      <c r="E18" s="42">
        <v>2.4</v>
      </c>
      <c r="F18" s="42">
        <v>53.4</v>
      </c>
      <c r="G18" s="42">
        <v>266</v>
      </c>
      <c r="H18" s="42">
        <v>1</v>
      </c>
      <c r="I18" s="42">
        <v>0</v>
      </c>
      <c r="J18" s="42">
        <v>0</v>
      </c>
      <c r="K18" s="42">
        <v>1.3</v>
      </c>
      <c r="L18" s="42">
        <v>23</v>
      </c>
      <c r="M18" s="42">
        <v>33</v>
      </c>
      <c r="N18" s="42">
        <v>87</v>
      </c>
      <c r="O18" s="42">
        <v>1.1000000000000001</v>
      </c>
    </row>
    <row r="19" spans="1:15" ht="18" customHeight="1" thickBot="1" x14ac:dyDescent="0.3">
      <c r="A19" s="27"/>
      <c r="B19" s="5" t="s">
        <v>31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27"/>
      <c r="B20" s="15" t="s">
        <v>72</v>
      </c>
      <c r="C20" s="6"/>
      <c r="D20" s="6">
        <f>SUM(D13:D19)</f>
        <v>37.809999999999995</v>
      </c>
      <c r="E20" s="6">
        <f t="shared" ref="E20:O20" si="1">SUM(E13:E19)</f>
        <v>27.049999999999997</v>
      </c>
      <c r="F20" s="6">
        <f t="shared" si="1"/>
        <v>212.35999999999999</v>
      </c>
      <c r="G20" s="6">
        <f t="shared" si="1"/>
        <v>1152.94</v>
      </c>
      <c r="H20" s="6">
        <f t="shared" si="1"/>
        <v>1.4360000000000002</v>
      </c>
      <c r="I20" s="6">
        <f t="shared" si="1"/>
        <v>299.56200000000001</v>
      </c>
      <c r="J20" s="6">
        <f t="shared" si="1"/>
        <v>1.6099999999999999</v>
      </c>
      <c r="K20" s="6">
        <f t="shared" si="1"/>
        <v>4.1100000000000003</v>
      </c>
      <c r="L20" s="6">
        <f t="shared" si="1"/>
        <v>230.58</v>
      </c>
      <c r="M20" s="6">
        <f t="shared" si="1"/>
        <v>577.58000000000004</v>
      </c>
      <c r="N20" s="6">
        <f t="shared" si="1"/>
        <v>213.55</v>
      </c>
      <c r="O20" s="6">
        <f t="shared" si="1"/>
        <v>13.064</v>
      </c>
    </row>
    <row r="21" spans="1:15" ht="20.25" customHeight="1" thickBot="1" x14ac:dyDescent="0.3">
      <c r="A21" s="56"/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8"/>
    </row>
    <row r="22" spans="1:15" ht="16.5" thickBot="1" x14ac:dyDescent="0.3">
      <c r="A22" s="26" t="s">
        <v>0</v>
      </c>
      <c r="B22" s="62" t="s">
        <v>2</v>
      </c>
      <c r="C22" s="62" t="s">
        <v>3</v>
      </c>
      <c r="D22" s="64" t="s">
        <v>4</v>
      </c>
      <c r="E22" s="65"/>
      <c r="F22" s="66"/>
      <c r="G22" s="3" t="s">
        <v>43</v>
      </c>
      <c r="H22" s="64" t="s">
        <v>6</v>
      </c>
      <c r="I22" s="65"/>
      <c r="J22" s="65"/>
      <c r="K22" s="66"/>
      <c r="L22" s="64" t="s">
        <v>7</v>
      </c>
      <c r="M22" s="65"/>
      <c r="N22" s="65"/>
      <c r="O22" s="66"/>
    </row>
    <row r="23" spans="1:15" ht="19.5" customHeight="1" thickBot="1" x14ac:dyDescent="0.3">
      <c r="A23" s="27" t="s">
        <v>1</v>
      </c>
      <c r="B23" s="63"/>
      <c r="C23" s="63"/>
      <c r="D23" s="4" t="s">
        <v>8</v>
      </c>
      <c r="E23" s="4" t="s">
        <v>9</v>
      </c>
      <c r="F23" s="4" t="s">
        <v>10</v>
      </c>
      <c r="G23" s="4" t="s">
        <v>5</v>
      </c>
      <c r="H23" s="4" t="s">
        <v>11</v>
      </c>
      <c r="I23" s="4" t="s">
        <v>12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4" t="s">
        <v>18</v>
      </c>
    </row>
    <row r="24" spans="1:15" ht="21" customHeight="1" thickBot="1" x14ac:dyDescent="0.3">
      <c r="A24" s="56" t="s">
        <v>67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8"/>
    </row>
    <row r="25" spans="1:15" ht="32.25" customHeight="1" thickBot="1" x14ac:dyDescent="0.3">
      <c r="A25" s="9">
        <v>410</v>
      </c>
      <c r="B25" s="10" t="s">
        <v>104</v>
      </c>
      <c r="C25" s="28">
        <v>70</v>
      </c>
      <c r="D25" s="33">
        <v>5.25</v>
      </c>
      <c r="E25" s="28">
        <v>3.7</v>
      </c>
      <c r="F25" s="28">
        <v>41</v>
      </c>
      <c r="G25" s="28">
        <v>212</v>
      </c>
      <c r="H25" s="4">
        <v>6.6000000000000003E-2</v>
      </c>
      <c r="I25" s="4">
        <v>4.2000000000000003E-2</v>
      </c>
      <c r="J25" s="4">
        <v>17.71</v>
      </c>
      <c r="K25" s="4">
        <v>1.407</v>
      </c>
      <c r="L25" s="4">
        <v>17.605</v>
      </c>
      <c r="M25" s="4">
        <v>48.02</v>
      </c>
      <c r="N25" s="4">
        <v>8.7360000000000007</v>
      </c>
      <c r="O25" s="4">
        <v>0.60699999999999998</v>
      </c>
    </row>
    <row r="26" spans="1:15" ht="24.75" customHeight="1" thickBot="1" x14ac:dyDescent="0.3">
      <c r="A26" s="27">
        <v>389</v>
      </c>
      <c r="B26" s="5" t="s">
        <v>33</v>
      </c>
      <c r="C26" s="4">
        <v>200</v>
      </c>
      <c r="D26" s="4">
        <v>1</v>
      </c>
      <c r="E26" s="4">
        <v>0</v>
      </c>
      <c r="F26" s="4">
        <v>24.4</v>
      </c>
      <c r="G26" s="4">
        <v>50.8</v>
      </c>
      <c r="H26" s="4">
        <v>2.1999999999999999E-2</v>
      </c>
      <c r="I26" s="4">
        <v>4</v>
      </c>
      <c r="J26" s="4">
        <v>0</v>
      </c>
      <c r="K26" s="4">
        <v>0.2</v>
      </c>
      <c r="L26" s="4">
        <v>14</v>
      </c>
      <c r="M26" s="4">
        <v>14</v>
      </c>
      <c r="N26" s="4">
        <v>8</v>
      </c>
      <c r="O26" s="4">
        <v>2.8</v>
      </c>
    </row>
    <row r="27" spans="1:15" ht="20.25" customHeight="1" thickBot="1" x14ac:dyDescent="0.3">
      <c r="A27" s="27"/>
      <c r="B27" s="5" t="s">
        <v>59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27"/>
      <c r="B28" s="15" t="s">
        <v>72</v>
      </c>
      <c r="C28" s="6"/>
      <c r="D28" s="6">
        <f>SUM(D25:D27)</f>
        <v>7.05</v>
      </c>
      <c r="E28" s="6">
        <f t="shared" ref="E28:O28" si="2">SUM(E25:E27)</f>
        <v>4.5</v>
      </c>
      <c r="F28" s="6">
        <f t="shared" si="2"/>
        <v>86.2</v>
      </c>
      <c r="G28" s="6">
        <f t="shared" si="2"/>
        <v>352.8</v>
      </c>
      <c r="H28" s="6">
        <f t="shared" si="2"/>
        <v>0.14799999999999999</v>
      </c>
      <c r="I28" s="6">
        <f t="shared" si="2"/>
        <v>24.042000000000002</v>
      </c>
      <c r="J28" s="6">
        <f t="shared" si="2"/>
        <v>17.71</v>
      </c>
      <c r="K28" s="6">
        <f t="shared" si="2"/>
        <v>1.607</v>
      </c>
      <c r="L28" s="6">
        <f t="shared" si="2"/>
        <v>63.605000000000004</v>
      </c>
      <c r="M28" s="6">
        <f t="shared" si="2"/>
        <v>84.02000000000001</v>
      </c>
      <c r="N28" s="6">
        <f t="shared" si="2"/>
        <v>54.736000000000004</v>
      </c>
      <c r="O28" s="6">
        <f t="shared" si="2"/>
        <v>7.8070000000000004</v>
      </c>
    </row>
    <row r="29" spans="1:15" ht="28.5" customHeight="1" thickBot="1" x14ac:dyDescent="0.3">
      <c r="A29" s="56" t="s">
        <v>68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8"/>
    </row>
    <row r="30" spans="1:15" ht="46.5" customHeight="1" thickBot="1" x14ac:dyDescent="0.3">
      <c r="A30" s="9">
        <v>23</v>
      </c>
      <c r="B30" s="10" t="s">
        <v>105</v>
      </c>
      <c r="C30" s="28">
        <v>10</v>
      </c>
      <c r="D30" s="28">
        <v>0.13</v>
      </c>
      <c r="E30" s="28">
        <v>7.25</v>
      </c>
      <c r="F30" s="28">
        <v>0.09</v>
      </c>
      <c r="G30" s="28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33.75" customHeight="1" thickBot="1" x14ac:dyDescent="0.3">
      <c r="A31" s="27">
        <v>246</v>
      </c>
      <c r="B31" s="5" t="s">
        <v>83</v>
      </c>
      <c r="C31" s="4" t="s">
        <v>84</v>
      </c>
      <c r="D31" s="4">
        <v>21.28</v>
      </c>
      <c r="E31" s="4">
        <v>27.36</v>
      </c>
      <c r="F31" s="4">
        <v>5.44</v>
      </c>
      <c r="G31" s="4">
        <v>354</v>
      </c>
      <c r="H31" s="4">
        <v>5.1999999999999998E-2</v>
      </c>
      <c r="I31" s="4">
        <v>1.224</v>
      </c>
      <c r="J31" s="4">
        <v>51.84</v>
      </c>
      <c r="K31" s="4">
        <v>4.8000000000000001E-2</v>
      </c>
      <c r="L31" s="4">
        <v>14.79</v>
      </c>
      <c r="M31" s="4">
        <v>189.9</v>
      </c>
      <c r="N31" s="4">
        <v>64.22</v>
      </c>
      <c r="O31" s="4">
        <v>1.177</v>
      </c>
    </row>
    <row r="32" spans="1:15" ht="33.75" customHeight="1" thickBot="1" x14ac:dyDescent="0.3">
      <c r="A32" s="27">
        <v>309</v>
      </c>
      <c r="B32" s="5" t="s">
        <v>106</v>
      </c>
      <c r="C32" s="4">
        <v>200</v>
      </c>
      <c r="D32" s="4">
        <v>7.2</v>
      </c>
      <c r="E32" s="4">
        <v>8.4</v>
      </c>
      <c r="F32" s="4">
        <v>24.4</v>
      </c>
      <c r="G32" s="4">
        <v>300</v>
      </c>
      <c r="H32" s="4">
        <v>7.0000000000000007E-2</v>
      </c>
      <c r="I32" s="4">
        <v>0</v>
      </c>
      <c r="J32" s="4">
        <v>0</v>
      </c>
      <c r="K32" s="4">
        <v>1.3</v>
      </c>
      <c r="L32" s="4">
        <v>6.48</v>
      </c>
      <c r="M32" s="4">
        <v>49.6</v>
      </c>
      <c r="N32" s="4">
        <v>28.2</v>
      </c>
      <c r="O32" s="4">
        <v>1.5</v>
      </c>
    </row>
    <row r="33" spans="1:15" ht="33.75" customHeight="1" thickBot="1" x14ac:dyDescent="0.3">
      <c r="A33" s="27">
        <v>386</v>
      </c>
      <c r="B33" s="5" t="s">
        <v>42</v>
      </c>
      <c r="C33" s="4">
        <v>200</v>
      </c>
      <c r="D33" s="4">
        <v>5.6</v>
      </c>
      <c r="E33" s="4">
        <v>6.4</v>
      </c>
      <c r="F33" s="4">
        <v>8.1999999999999993</v>
      </c>
      <c r="G33" s="4">
        <v>113</v>
      </c>
      <c r="H33" s="4">
        <v>0.08</v>
      </c>
      <c r="I33" s="4">
        <v>1.4</v>
      </c>
      <c r="J33" s="4">
        <v>40</v>
      </c>
      <c r="K33" s="4">
        <v>0</v>
      </c>
      <c r="L33" s="4">
        <v>240</v>
      </c>
      <c r="M33" s="4">
        <v>180</v>
      </c>
      <c r="N33" s="4">
        <v>28</v>
      </c>
      <c r="O33" s="4">
        <v>0.2</v>
      </c>
    </row>
    <row r="34" spans="1:15" ht="33" customHeight="1" thickBot="1" x14ac:dyDescent="0.3">
      <c r="A34" s="27"/>
      <c r="B34" s="5" t="s">
        <v>30</v>
      </c>
      <c r="C34" s="4">
        <v>100</v>
      </c>
      <c r="D34" s="4">
        <v>7.7</v>
      </c>
      <c r="E34" s="4">
        <v>2.4</v>
      </c>
      <c r="F34" s="4">
        <v>53.4</v>
      </c>
      <c r="G34" s="4">
        <v>266</v>
      </c>
      <c r="H34" s="4">
        <v>1</v>
      </c>
      <c r="I34" s="4">
        <v>0</v>
      </c>
      <c r="J34" s="4">
        <v>0</v>
      </c>
      <c r="K34" s="4">
        <v>1.3</v>
      </c>
      <c r="L34" s="4">
        <v>23</v>
      </c>
      <c r="M34" s="4">
        <v>33</v>
      </c>
      <c r="N34" s="4">
        <v>87</v>
      </c>
      <c r="O34" s="4">
        <v>1.1000000000000001</v>
      </c>
    </row>
    <row r="35" spans="1:15" s="16" customFormat="1" ht="23.25" customHeight="1" thickBot="1" x14ac:dyDescent="0.3">
      <c r="A35" s="27"/>
      <c r="B35" s="15" t="s">
        <v>72</v>
      </c>
      <c r="C35" s="6"/>
      <c r="D35" s="6">
        <f t="shared" ref="D35:O35" si="3">SUM(D30:D34)</f>
        <v>41.910000000000004</v>
      </c>
      <c r="E35" s="6">
        <f t="shared" si="3"/>
        <v>51.809999999999995</v>
      </c>
      <c r="F35" s="6">
        <f t="shared" si="3"/>
        <v>91.53</v>
      </c>
      <c r="G35" s="6">
        <f t="shared" si="3"/>
        <v>1099.0999999999999</v>
      </c>
      <c r="H35" s="6">
        <f t="shared" si="3"/>
        <v>1.202</v>
      </c>
      <c r="I35" s="6">
        <f t="shared" si="3"/>
        <v>2.6539999999999999</v>
      </c>
      <c r="J35" s="6">
        <f t="shared" si="3"/>
        <v>91.859000000000009</v>
      </c>
      <c r="K35" s="6">
        <f t="shared" si="3"/>
        <v>2.6480000000000001</v>
      </c>
      <c r="L35" s="6">
        <f t="shared" si="3"/>
        <v>284.29200000000003</v>
      </c>
      <c r="M35" s="6">
        <f t="shared" si="3"/>
        <v>452.56</v>
      </c>
      <c r="N35" s="6">
        <f t="shared" si="3"/>
        <v>207.423</v>
      </c>
      <c r="O35" s="6">
        <f t="shared" si="3"/>
        <v>3.9770000000000003</v>
      </c>
    </row>
    <row r="36" spans="1:15" ht="22.5" customHeight="1" thickBot="1" x14ac:dyDescent="0.3">
      <c r="A36" s="56" t="s">
        <v>69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8"/>
    </row>
    <row r="37" spans="1:15" ht="78" customHeight="1" thickBot="1" x14ac:dyDescent="0.3">
      <c r="A37" s="9"/>
      <c r="B37" s="47" t="s">
        <v>107</v>
      </c>
      <c r="C37" s="48">
        <v>100</v>
      </c>
      <c r="D37" s="48">
        <v>5</v>
      </c>
      <c r="E37" s="48">
        <v>3</v>
      </c>
      <c r="F37" s="48">
        <v>76</v>
      </c>
      <c r="G37" s="48">
        <v>351</v>
      </c>
      <c r="H37" s="42">
        <v>4.8000000000000001E-2</v>
      </c>
      <c r="I37" s="42">
        <v>0</v>
      </c>
      <c r="J37" s="42">
        <v>0</v>
      </c>
      <c r="K37" s="42">
        <v>0</v>
      </c>
      <c r="L37" s="42">
        <v>5.4</v>
      </c>
      <c r="M37" s="42">
        <v>24.6</v>
      </c>
      <c r="N37" s="42">
        <v>0</v>
      </c>
      <c r="O37" s="42">
        <v>0.36</v>
      </c>
    </row>
    <row r="38" spans="1:15" ht="24" customHeight="1" thickBot="1" x14ac:dyDescent="0.3">
      <c r="A38" s="27"/>
      <c r="B38" s="21" t="s">
        <v>34</v>
      </c>
      <c r="C38" s="4">
        <v>100</v>
      </c>
      <c r="D38" s="4">
        <v>0.4</v>
      </c>
      <c r="E38" s="4">
        <v>0.4</v>
      </c>
      <c r="F38" s="4">
        <v>10.4</v>
      </c>
      <c r="G38" s="4">
        <v>45</v>
      </c>
      <c r="H38" s="4">
        <v>0.03</v>
      </c>
      <c r="I38" s="4">
        <v>10</v>
      </c>
      <c r="J38" s="4">
        <v>0</v>
      </c>
      <c r="K38" s="4">
        <v>0</v>
      </c>
      <c r="L38" s="4">
        <v>16</v>
      </c>
      <c r="M38" s="4">
        <v>11</v>
      </c>
      <c r="N38" s="4">
        <v>19</v>
      </c>
      <c r="O38" s="4">
        <v>2.2000000000000002</v>
      </c>
    </row>
    <row r="39" spans="1:15" ht="16.5" thickBot="1" x14ac:dyDescent="0.3">
      <c r="A39" s="27"/>
      <c r="B39" s="15" t="s">
        <v>72</v>
      </c>
      <c r="C39" s="6"/>
      <c r="D39" s="6">
        <f>SUM(D37:D38)</f>
        <v>5.4</v>
      </c>
      <c r="E39" s="6">
        <f t="shared" ref="E39:O39" si="4">SUM(E37:E38)</f>
        <v>3.4</v>
      </c>
      <c r="F39" s="6">
        <f t="shared" si="4"/>
        <v>86.4</v>
      </c>
      <c r="G39" s="6">
        <f t="shared" si="4"/>
        <v>396</v>
      </c>
      <c r="H39" s="6">
        <f t="shared" si="4"/>
        <v>7.8E-2</v>
      </c>
      <c r="I39" s="6">
        <f t="shared" si="4"/>
        <v>10</v>
      </c>
      <c r="J39" s="6">
        <f t="shared" si="4"/>
        <v>0</v>
      </c>
      <c r="K39" s="6">
        <f t="shared" si="4"/>
        <v>0</v>
      </c>
      <c r="L39" s="6">
        <f t="shared" si="4"/>
        <v>21.4</v>
      </c>
      <c r="M39" s="6">
        <f t="shared" si="4"/>
        <v>35.6</v>
      </c>
      <c r="N39" s="6">
        <f t="shared" si="4"/>
        <v>19</v>
      </c>
      <c r="O39" s="6">
        <f t="shared" si="4"/>
        <v>2.56</v>
      </c>
    </row>
    <row r="40" spans="1:15" s="16" customFormat="1" ht="24" customHeight="1" x14ac:dyDescent="0.25">
      <c r="A40" s="17"/>
      <c r="B40" s="18" t="s">
        <v>74</v>
      </c>
      <c r="C40" s="18"/>
      <c r="D40" s="29">
        <f t="shared" ref="D40:O40" si="5">D35+D39+D28+D11</f>
        <v>73.39</v>
      </c>
      <c r="E40" s="29">
        <f t="shared" si="5"/>
        <v>83.55</v>
      </c>
      <c r="F40" s="29">
        <f t="shared" si="5"/>
        <v>322.86</v>
      </c>
      <c r="G40" s="29">
        <f t="shared" si="5"/>
        <v>2460.2999999999997</v>
      </c>
      <c r="H40" s="29">
        <f t="shared" si="5"/>
        <v>1.698</v>
      </c>
      <c r="I40" s="29">
        <f t="shared" si="5"/>
        <v>38.515999999999998</v>
      </c>
      <c r="J40" s="29">
        <f t="shared" si="5"/>
        <v>542.50600000000009</v>
      </c>
      <c r="K40" s="29">
        <f t="shared" si="5"/>
        <v>4.4169999999999998</v>
      </c>
      <c r="L40" s="29">
        <f t="shared" si="5"/>
        <v>792.9190000000001</v>
      </c>
      <c r="M40" s="29">
        <f t="shared" si="5"/>
        <v>1009.24</v>
      </c>
      <c r="N40" s="29">
        <f t="shared" si="5"/>
        <v>357.262</v>
      </c>
      <c r="O40" s="29">
        <f t="shared" si="5"/>
        <v>19.064</v>
      </c>
    </row>
  </sheetData>
  <mergeCells count="17">
    <mergeCell ref="L3:O3"/>
    <mergeCell ref="E1:I1"/>
    <mergeCell ref="B3:B4"/>
    <mergeCell ref="C3:C4"/>
    <mergeCell ref="D3:F3"/>
    <mergeCell ref="H3:K3"/>
    <mergeCell ref="A24:O24"/>
    <mergeCell ref="A29:O29"/>
    <mergeCell ref="A36:O36"/>
    <mergeCell ref="A5:O5"/>
    <mergeCell ref="A12:O12"/>
    <mergeCell ref="A21:O21"/>
    <mergeCell ref="B22:B23"/>
    <mergeCell ref="C22:C23"/>
    <mergeCell ref="D22:F22"/>
    <mergeCell ref="H22:K22"/>
    <mergeCell ref="L22:O22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9"/>
  <sheetViews>
    <sheetView topLeftCell="A28" workbookViewId="0">
      <selection activeCell="A36" sqref="A36:O36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0.25" customHeight="1" x14ac:dyDescent="0.3">
      <c r="E1" s="67" t="s">
        <v>88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26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27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43.5" customHeight="1" thickBot="1" x14ac:dyDescent="0.3">
      <c r="A6" s="9">
        <v>23</v>
      </c>
      <c r="B6" s="10" t="s">
        <v>19</v>
      </c>
      <c r="C6" s="28">
        <v>10</v>
      </c>
      <c r="D6" s="28">
        <v>0.13</v>
      </c>
      <c r="E6" s="28">
        <v>7.25</v>
      </c>
      <c r="F6" s="28">
        <v>0.09</v>
      </c>
      <c r="G6" s="28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43.5" customHeight="1" thickBot="1" x14ac:dyDescent="0.3">
      <c r="A7" s="9">
        <v>16</v>
      </c>
      <c r="B7" s="10" t="s">
        <v>47</v>
      </c>
      <c r="C7" s="28">
        <v>30</v>
      </c>
      <c r="D7" s="28">
        <v>8</v>
      </c>
      <c r="E7" s="28">
        <v>13.5</v>
      </c>
      <c r="F7" s="28" t="s">
        <v>29</v>
      </c>
      <c r="G7" s="28">
        <v>153.69999999999999</v>
      </c>
      <c r="H7" s="4">
        <v>0.05</v>
      </c>
      <c r="I7" s="4">
        <v>0</v>
      </c>
      <c r="J7" s="4">
        <v>0</v>
      </c>
      <c r="K7" s="4">
        <v>0.14299999999999999</v>
      </c>
      <c r="L7" s="4">
        <v>35</v>
      </c>
      <c r="M7" s="4">
        <v>159</v>
      </c>
      <c r="N7" s="4">
        <v>20</v>
      </c>
      <c r="O7" s="4">
        <v>1.8</v>
      </c>
    </row>
    <row r="8" spans="1:15" ht="47.25" customHeight="1" thickBot="1" x14ac:dyDescent="0.3">
      <c r="A8" s="27">
        <v>173</v>
      </c>
      <c r="B8" s="5" t="s">
        <v>89</v>
      </c>
      <c r="C8" s="4">
        <v>200</v>
      </c>
      <c r="D8" s="4">
        <v>5.6</v>
      </c>
      <c r="E8" s="4">
        <v>5.4</v>
      </c>
      <c r="F8" s="4">
        <v>15.4</v>
      </c>
      <c r="G8" s="4">
        <v>129.19999999999999</v>
      </c>
      <c r="H8" s="4">
        <v>0.3</v>
      </c>
      <c r="I8" s="4">
        <v>1.4</v>
      </c>
      <c r="J8" s="4">
        <v>78.3</v>
      </c>
      <c r="K8" s="4">
        <v>0.4</v>
      </c>
      <c r="L8" s="4">
        <v>209.2</v>
      </c>
      <c r="M8" s="4">
        <v>295</v>
      </c>
      <c r="N8" s="4">
        <v>78.400000000000006</v>
      </c>
      <c r="O8" s="4">
        <v>2.2999999999999998</v>
      </c>
    </row>
    <row r="9" spans="1:15" ht="36" customHeight="1" thickBot="1" x14ac:dyDescent="0.3">
      <c r="A9" s="27">
        <v>382</v>
      </c>
      <c r="B9" s="5" t="s">
        <v>49</v>
      </c>
      <c r="C9" s="4">
        <v>200</v>
      </c>
      <c r="D9" s="4">
        <v>3.46</v>
      </c>
      <c r="E9" s="4">
        <v>3.5</v>
      </c>
      <c r="F9" s="4">
        <v>25.9</v>
      </c>
      <c r="G9" s="4">
        <v>149</v>
      </c>
      <c r="H9" s="4">
        <v>0.06</v>
      </c>
      <c r="I9" s="4">
        <v>1.6</v>
      </c>
      <c r="J9" s="4">
        <v>24.4</v>
      </c>
      <c r="K9" s="4">
        <v>0</v>
      </c>
      <c r="L9" s="4">
        <v>152.19999999999999</v>
      </c>
      <c r="M9" s="4">
        <v>124.6</v>
      </c>
      <c r="N9" s="4">
        <v>21.3</v>
      </c>
      <c r="O9" s="4">
        <v>0.5</v>
      </c>
    </row>
    <row r="10" spans="1:15" ht="18.75" customHeight="1" thickBot="1" x14ac:dyDescent="0.3">
      <c r="A10" s="27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27"/>
      <c r="B11" s="15" t="s">
        <v>72</v>
      </c>
      <c r="C11" s="6"/>
      <c r="D11" s="6">
        <f>SUM(D6:D10)</f>
        <v>21.19</v>
      </c>
      <c r="E11" s="6">
        <f t="shared" ref="E11:O11" si="0">SUM(E6:E10)</f>
        <v>30.099999999999998</v>
      </c>
      <c r="F11" s="6">
        <f t="shared" si="0"/>
        <v>41.79</v>
      </c>
      <c r="G11" s="6">
        <f t="shared" si="0"/>
        <v>616</v>
      </c>
      <c r="H11" s="6">
        <f t="shared" si="0"/>
        <v>0.49</v>
      </c>
      <c r="I11" s="6">
        <f t="shared" si="0"/>
        <v>3.0300000000000002</v>
      </c>
      <c r="J11" s="6">
        <f t="shared" si="0"/>
        <v>102.71899999999999</v>
      </c>
      <c r="K11" s="6">
        <f t="shared" si="0"/>
        <v>0.54300000000000004</v>
      </c>
      <c r="L11" s="6">
        <f t="shared" si="0"/>
        <v>408.92199999999997</v>
      </c>
      <c r="M11" s="6">
        <f t="shared" si="0"/>
        <v>621.66</v>
      </c>
      <c r="N11" s="6">
        <f t="shared" si="0"/>
        <v>137.203</v>
      </c>
      <c r="O11" s="6">
        <f t="shared" si="0"/>
        <v>5.3999999999999995</v>
      </c>
    </row>
    <row r="12" spans="1:15" ht="16.5" thickBot="1" x14ac:dyDescent="0.3">
      <c r="A12" s="56" t="s">
        <v>60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</row>
    <row r="13" spans="1:15" ht="32.25" thickBot="1" x14ac:dyDescent="0.3">
      <c r="A13" s="9">
        <v>42</v>
      </c>
      <c r="B13" s="10" t="s">
        <v>77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63" customHeight="1" thickBot="1" x14ac:dyDescent="0.3">
      <c r="A14" s="9">
        <v>82</v>
      </c>
      <c r="B14" s="10" t="s">
        <v>90</v>
      </c>
      <c r="C14" s="28">
        <v>300</v>
      </c>
      <c r="D14" s="28">
        <v>2.19</v>
      </c>
      <c r="E14" s="28">
        <v>5.88</v>
      </c>
      <c r="F14" s="28">
        <v>18.239999999999998</v>
      </c>
      <c r="G14" s="28">
        <v>135</v>
      </c>
      <c r="H14" s="4">
        <v>0.05</v>
      </c>
      <c r="I14" s="4">
        <v>17.46</v>
      </c>
      <c r="J14" s="4">
        <v>0</v>
      </c>
      <c r="K14" s="4">
        <v>3.86</v>
      </c>
      <c r="L14" s="4">
        <v>84.04</v>
      </c>
      <c r="M14" s="4">
        <v>73.73</v>
      </c>
      <c r="N14" s="4">
        <v>37</v>
      </c>
      <c r="O14" s="4">
        <v>1.73</v>
      </c>
    </row>
    <row r="15" spans="1:15" ht="35.25" customHeight="1" thickBot="1" x14ac:dyDescent="0.3">
      <c r="A15" s="27">
        <v>283</v>
      </c>
      <c r="B15" s="5" t="s">
        <v>91</v>
      </c>
      <c r="C15" s="4">
        <v>75</v>
      </c>
      <c r="D15" s="4">
        <v>10.5</v>
      </c>
      <c r="E15" s="4">
        <v>6.9</v>
      </c>
      <c r="F15" s="4">
        <v>1.3</v>
      </c>
      <c r="G15" s="4">
        <v>111</v>
      </c>
      <c r="H15" s="4">
        <v>7.8E-2</v>
      </c>
      <c r="I15" s="4">
        <v>0.28000000000000003</v>
      </c>
      <c r="J15" s="4">
        <v>0.13</v>
      </c>
      <c r="K15" s="4">
        <v>18.2</v>
      </c>
      <c r="L15" s="4">
        <v>47.88</v>
      </c>
      <c r="M15" s="4">
        <v>151.61000000000001</v>
      </c>
      <c r="N15" s="4">
        <v>7.79</v>
      </c>
      <c r="O15" s="4">
        <v>1.67</v>
      </c>
    </row>
    <row r="16" spans="1:15" ht="45" customHeight="1" thickBot="1" x14ac:dyDescent="0.3">
      <c r="A16" s="27">
        <v>349</v>
      </c>
      <c r="B16" s="5" t="s">
        <v>92</v>
      </c>
      <c r="C16" s="4">
        <v>200</v>
      </c>
      <c r="D16" s="4">
        <v>0.56000000000000005</v>
      </c>
      <c r="E16" s="4" t="s">
        <v>29</v>
      </c>
      <c r="F16" s="4">
        <v>57.89</v>
      </c>
      <c r="G16" s="4">
        <v>113.79</v>
      </c>
      <c r="H16" s="4">
        <v>1.2E-2</v>
      </c>
      <c r="I16" s="4">
        <v>0.9</v>
      </c>
      <c r="J16" s="4">
        <v>0.7</v>
      </c>
      <c r="K16" s="4">
        <v>0.08</v>
      </c>
      <c r="L16" s="4">
        <v>14.18</v>
      </c>
      <c r="M16" s="4">
        <v>4.4000000000000004</v>
      </c>
      <c r="N16" s="4">
        <v>5.14</v>
      </c>
      <c r="O16" s="4">
        <v>0.95</v>
      </c>
    </row>
    <row r="17" spans="1:15" ht="81" customHeight="1" thickBot="1" x14ac:dyDescent="0.3">
      <c r="A17" s="27"/>
      <c r="B17" s="41" t="s">
        <v>30</v>
      </c>
      <c r="C17" s="42">
        <v>100</v>
      </c>
      <c r="D17" s="42">
        <v>7.7</v>
      </c>
      <c r="E17" s="42">
        <v>2.4</v>
      </c>
      <c r="F17" s="42">
        <v>53.4</v>
      </c>
      <c r="G17" s="42">
        <v>266</v>
      </c>
      <c r="H17" s="42">
        <v>1</v>
      </c>
      <c r="I17" s="42">
        <v>0</v>
      </c>
      <c r="J17" s="42">
        <v>0</v>
      </c>
      <c r="K17" s="42">
        <v>1.3</v>
      </c>
      <c r="L17" s="42">
        <v>23</v>
      </c>
      <c r="M17" s="42">
        <v>33</v>
      </c>
      <c r="N17" s="42">
        <v>87</v>
      </c>
      <c r="O17" s="42">
        <v>1.1000000000000001</v>
      </c>
    </row>
    <row r="18" spans="1:15" ht="18" customHeight="1" thickBot="1" x14ac:dyDescent="0.3">
      <c r="A18" s="27"/>
      <c r="B18" s="5" t="s">
        <v>31</v>
      </c>
      <c r="C18" s="4">
        <v>50</v>
      </c>
      <c r="D18" s="4">
        <v>3.4</v>
      </c>
      <c r="E18" s="4">
        <v>0.6</v>
      </c>
      <c r="F18" s="4">
        <v>23.2</v>
      </c>
      <c r="G18" s="4">
        <v>107</v>
      </c>
      <c r="H18" s="4">
        <v>0.05</v>
      </c>
      <c r="I18" s="4">
        <v>0</v>
      </c>
      <c r="J18" s="4">
        <v>0</v>
      </c>
      <c r="K18" s="4">
        <v>0.45</v>
      </c>
      <c r="L18" s="4">
        <v>11.5</v>
      </c>
      <c r="M18" s="4">
        <v>12.5</v>
      </c>
      <c r="N18" s="4">
        <v>53</v>
      </c>
      <c r="O18" s="4">
        <v>1.55</v>
      </c>
    </row>
    <row r="19" spans="1:15" s="16" customFormat="1" ht="23.25" customHeight="1" thickBot="1" x14ac:dyDescent="0.3">
      <c r="A19" s="27"/>
      <c r="B19" s="15" t="s">
        <v>72</v>
      </c>
      <c r="C19" s="6"/>
      <c r="D19" s="6">
        <f>SUM(D13:D18)</f>
        <v>24.99</v>
      </c>
      <c r="E19" s="6">
        <f t="shared" ref="E19:O19" si="1">SUM(E13:E18)</f>
        <v>15.780000000000001</v>
      </c>
      <c r="F19" s="6">
        <f t="shared" si="1"/>
        <v>168.42999999999998</v>
      </c>
      <c r="G19" s="6">
        <f t="shared" si="1"/>
        <v>799.99</v>
      </c>
      <c r="H19" s="6">
        <f t="shared" si="1"/>
        <v>1.23</v>
      </c>
      <c r="I19" s="6">
        <f t="shared" si="1"/>
        <v>60.14</v>
      </c>
      <c r="J19" s="6">
        <f t="shared" si="1"/>
        <v>1.8099999999999998</v>
      </c>
      <c r="K19" s="6">
        <f t="shared" si="1"/>
        <v>23.889999999999997</v>
      </c>
      <c r="L19" s="6">
        <f t="shared" si="1"/>
        <v>198.72000000000003</v>
      </c>
      <c r="M19" s="6">
        <f t="shared" si="1"/>
        <v>293.76</v>
      </c>
      <c r="N19" s="6">
        <f t="shared" si="1"/>
        <v>202.55</v>
      </c>
      <c r="O19" s="6">
        <f t="shared" si="1"/>
        <v>7.69</v>
      </c>
    </row>
    <row r="20" spans="1:15" ht="20.25" customHeight="1" thickBot="1" x14ac:dyDescent="0.3">
      <c r="A20" s="56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8"/>
    </row>
    <row r="21" spans="1:15" ht="16.5" thickBot="1" x14ac:dyDescent="0.3">
      <c r="A21" s="26" t="s">
        <v>0</v>
      </c>
      <c r="B21" s="62" t="s">
        <v>2</v>
      </c>
      <c r="C21" s="62" t="s">
        <v>3</v>
      </c>
      <c r="D21" s="64" t="s">
        <v>4</v>
      </c>
      <c r="E21" s="65"/>
      <c r="F21" s="66"/>
      <c r="G21" s="3" t="s">
        <v>43</v>
      </c>
      <c r="H21" s="64" t="s">
        <v>6</v>
      </c>
      <c r="I21" s="65"/>
      <c r="J21" s="65"/>
      <c r="K21" s="66"/>
      <c r="L21" s="64" t="s">
        <v>7</v>
      </c>
      <c r="M21" s="65"/>
      <c r="N21" s="65"/>
      <c r="O21" s="66"/>
    </row>
    <row r="22" spans="1:15" ht="19.5" customHeight="1" thickBot="1" x14ac:dyDescent="0.3">
      <c r="A22" s="27" t="s">
        <v>1</v>
      </c>
      <c r="B22" s="63"/>
      <c r="C22" s="63"/>
      <c r="D22" s="4" t="s">
        <v>8</v>
      </c>
      <c r="E22" s="4" t="s">
        <v>9</v>
      </c>
      <c r="F22" s="4" t="s">
        <v>10</v>
      </c>
      <c r="G22" s="4" t="s">
        <v>5</v>
      </c>
      <c r="H22" s="4" t="s">
        <v>11</v>
      </c>
      <c r="I22" s="4" t="s">
        <v>12</v>
      </c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4" t="s">
        <v>18</v>
      </c>
    </row>
    <row r="23" spans="1:15" ht="21" customHeight="1" thickBot="1" x14ac:dyDescent="0.3">
      <c r="A23" s="56" t="s">
        <v>67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8"/>
    </row>
    <row r="24" spans="1:15" ht="25.5" customHeight="1" thickBot="1" x14ac:dyDescent="0.3">
      <c r="A24" s="9"/>
      <c r="B24" s="10" t="s">
        <v>41</v>
      </c>
      <c r="C24" s="4">
        <v>100</v>
      </c>
      <c r="D24" s="4">
        <v>5.7</v>
      </c>
      <c r="E24" s="4">
        <v>35.1</v>
      </c>
      <c r="F24" s="4">
        <v>55.1</v>
      </c>
      <c r="G24" s="4">
        <v>560</v>
      </c>
      <c r="H24" s="4">
        <v>2.4E-2</v>
      </c>
      <c r="I24" s="4">
        <v>0</v>
      </c>
      <c r="J24" s="4">
        <v>0</v>
      </c>
      <c r="K24" s="4">
        <v>0</v>
      </c>
      <c r="L24" s="4">
        <v>6</v>
      </c>
      <c r="M24" s="4">
        <v>19.8</v>
      </c>
      <c r="N24" s="4">
        <v>0.12</v>
      </c>
      <c r="O24" s="4">
        <v>0.36</v>
      </c>
    </row>
    <row r="25" spans="1:15" ht="24.75" customHeight="1" thickBot="1" x14ac:dyDescent="0.3">
      <c r="A25" s="27">
        <v>386</v>
      </c>
      <c r="B25" s="5" t="s">
        <v>66</v>
      </c>
      <c r="C25" s="4">
        <v>200</v>
      </c>
      <c r="D25" s="4">
        <v>5.6</v>
      </c>
      <c r="E25" s="4">
        <v>0</v>
      </c>
      <c r="F25" s="4">
        <v>8.1999999999999993</v>
      </c>
      <c r="G25" s="4">
        <v>113</v>
      </c>
      <c r="H25" s="39">
        <v>0.04</v>
      </c>
      <c r="I25" s="40">
        <v>0.6</v>
      </c>
      <c r="J25" s="40">
        <v>40</v>
      </c>
      <c r="K25" s="40">
        <v>0</v>
      </c>
      <c r="L25" s="40">
        <v>248</v>
      </c>
      <c r="M25" s="40">
        <v>184</v>
      </c>
      <c r="N25" s="40">
        <v>28</v>
      </c>
      <c r="O25" s="40">
        <v>0.2</v>
      </c>
    </row>
    <row r="26" spans="1:15" ht="20.25" customHeight="1" thickBot="1" x14ac:dyDescent="0.3">
      <c r="A26" s="27"/>
      <c r="B26" s="5" t="s">
        <v>59</v>
      </c>
      <c r="C26" s="4">
        <v>200</v>
      </c>
      <c r="D26" s="4">
        <v>0.8</v>
      </c>
      <c r="E26" s="4">
        <v>0.8</v>
      </c>
      <c r="F26" s="4">
        <v>20.8</v>
      </c>
      <c r="G26" s="4">
        <v>90</v>
      </c>
      <c r="H26" s="4">
        <v>0.06</v>
      </c>
      <c r="I26" s="4">
        <v>20</v>
      </c>
      <c r="J26" s="4">
        <v>0</v>
      </c>
      <c r="K26" s="4">
        <v>0</v>
      </c>
      <c r="L26" s="4">
        <v>32</v>
      </c>
      <c r="M26" s="4">
        <v>22</v>
      </c>
      <c r="N26" s="4">
        <v>38</v>
      </c>
      <c r="O26" s="4">
        <v>4.4000000000000004</v>
      </c>
    </row>
    <row r="27" spans="1:15" s="16" customFormat="1" ht="23.25" customHeight="1" thickBot="1" x14ac:dyDescent="0.3">
      <c r="A27" s="27"/>
      <c r="B27" s="15" t="s">
        <v>72</v>
      </c>
      <c r="C27" s="6"/>
      <c r="D27" s="6">
        <f>SUM(D24:D26)</f>
        <v>12.100000000000001</v>
      </c>
      <c r="E27" s="6">
        <f t="shared" ref="E27:O27" si="2">SUM(E24:E26)</f>
        <v>35.9</v>
      </c>
      <c r="F27" s="6">
        <f t="shared" si="2"/>
        <v>84.1</v>
      </c>
      <c r="G27" s="6">
        <f t="shared" si="2"/>
        <v>763</v>
      </c>
      <c r="H27" s="6">
        <f t="shared" si="2"/>
        <v>0.124</v>
      </c>
      <c r="I27" s="6">
        <f t="shared" si="2"/>
        <v>20.6</v>
      </c>
      <c r="J27" s="6">
        <f t="shared" si="2"/>
        <v>40</v>
      </c>
      <c r="K27" s="6">
        <f t="shared" si="2"/>
        <v>0</v>
      </c>
      <c r="L27" s="6">
        <f t="shared" si="2"/>
        <v>286</v>
      </c>
      <c r="M27" s="6">
        <f t="shared" si="2"/>
        <v>225.8</v>
      </c>
      <c r="N27" s="6">
        <f t="shared" si="2"/>
        <v>66.12</v>
      </c>
      <c r="O27" s="6">
        <f t="shared" si="2"/>
        <v>4.9600000000000009</v>
      </c>
    </row>
    <row r="28" spans="1:15" ht="28.5" customHeight="1" thickBot="1" x14ac:dyDescent="0.3">
      <c r="A28" s="56" t="s">
        <v>68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8"/>
    </row>
    <row r="29" spans="1:15" ht="46.5" customHeight="1" thickBot="1" x14ac:dyDescent="0.3">
      <c r="A29" s="9">
        <v>23</v>
      </c>
      <c r="B29" s="10" t="s">
        <v>19</v>
      </c>
      <c r="C29" s="28">
        <v>10</v>
      </c>
      <c r="D29" s="28">
        <v>0.13</v>
      </c>
      <c r="E29" s="28">
        <v>7.25</v>
      </c>
      <c r="F29" s="28">
        <v>0.09</v>
      </c>
      <c r="G29" s="28">
        <v>66.099999999999994</v>
      </c>
      <c r="H29" s="4">
        <v>0</v>
      </c>
      <c r="I29" s="4">
        <v>0.03</v>
      </c>
      <c r="J29" s="4">
        <v>1.9E-2</v>
      </c>
      <c r="K29" s="4">
        <v>0</v>
      </c>
      <c r="L29" s="4">
        <v>2.1999999999999999E-2</v>
      </c>
      <c r="M29" s="4">
        <v>0.06</v>
      </c>
      <c r="N29" s="4">
        <v>3.0000000000000001E-3</v>
      </c>
      <c r="O29" s="4">
        <v>0</v>
      </c>
    </row>
    <row r="30" spans="1:15" ht="33.75" customHeight="1" thickBot="1" x14ac:dyDescent="0.3">
      <c r="A30" s="9">
        <v>290</v>
      </c>
      <c r="B30" s="10" t="s">
        <v>93</v>
      </c>
      <c r="C30" s="28" t="s">
        <v>37</v>
      </c>
      <c r="D30" s="28">
        <v>11.1</v>
      </c>
      <c r="E30" s="28">
        <v>14.55</v>
      </c>
      <c r="F30" s="28">
        <v>16.649999999999999</v>
      </c>
      <c r="G30" s="28">
        <v>242</v>
      </c>
      <c r="H30" s="4">
        <v>1.6E-2</v>
      </c>
      <c r="I30" s="4">
        <v>6.4000000000000001E-2</v>
      </c>
      <c r="J30" s="4">
        <v>1.6E-2</v>
      </c>
      <c r="K30" s="4">
        <v>0</v>
      </c>
      <c r="L30" s="4">
        <v>18.28</v>
      </c>
      <c r="M30" s="4">
        <v>17.167999999999999</v>
      </c>
      <c r="N30" s="4">
        <v>2.56</v>
      </c>
      <c r="O30" s="4">
        <v>0.112</v>
      </c>
    </row>
    <row r="31" spans="1:15" ht="33.75" customHeight="1" thickBot="1" x14ac:dyDescent="0.3">
      <c r="A31" s="27">
        <v>174</v>
      </c>
      <c r="B31" s="5" t="s">
        <v>38</v>
      </c>
      <c r="C31" s="4" t="s">
        <v>39</v>
      </c>
      <c r="D31" s="4">
        <v>12</v>
      </c>
      <c r="E31" s="4">
        <v>3.2</v>
      </c>
      <c r="F31" s="4">
        <v>160</v>
      </c>
      <c r="G31" s="4">
        <v>326</v>
      </c>
      <c r="H31" s="4">
        <v>0.3</v>
      </c>
      <c r="I31" s="4">
        <v>0</v>
      </c>
      <c r="J31" s="4">
        <v>0</v>
      </c>
      <c r="K31" s="4">
        <v>0.7</v>
      </c>
      <c r="L31" s="4">
        <v>17.8</v>
      </c>
      <c r="M31" s="4">
        <v>245</v>
      </c>
      <c r="N31" s="4">
        <v>163</v>
      </c>
      <c r="O31" s="4">
        <v>5.5</v>
      </c>
    </row>
    <row r="32" spans="1:15" ht="33.75" customHeight="1" thickBot="1" x14ac:dyDescent="0.3">
      <c r="A32" s="27">
        <v>35</v>
      </c>
      <c r="B32" s="5" t="s">
        <v>64</v>
      </c>
      <c r="C32" s="4">
        <v>200</v>
      </c>
      <c r="D32" s="4">
        <v>1.36</v>
      </c>
      <c r="E32" s="4" t="s">
        <v>29</v>
      </c>
      <c r="F32" s="4">
        <v>29</v>
      </c>
      <c r="G32" s="4">
        <v>119</v>
      </c>
      <c r="H32" s="4">
        <v>0</v>
      </c>
      <c r="I32" s="4">
        <v>0.34</v>
      </c>
      <c r="J32" s="4">
        <v>0</v>
      </c>
      <c r="K32" s="4">
        <v>0.05</v>
      </c>
      <c r="L32" s="4">
        <v>13.28</v>
      </c>
      <c r="M32" s="4">
        <v>7.08</v>
      </c>
      <c r="N32" s="4">
        <v>2.9</v>
      </c>
      <c r="O32" s="4">
        <v>0.3</v>
      </c>
    </row>
    <row r="33" spans="1:15" ht="33" customHeight="1" thickBot="1" x14ac:dyDescent="0.3">
      <c r="A33" s="27"/>
      <c r="B33" s="5" t="s">
        <v>30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s="16" customFormat="1" ht="23.25" customHeight="1" thickBot="1" x14ac:dyDescent="0.3">
      <c r="A34" s="27"/>
      <c r="B34" s="15" t="s">
        <v>72</v>
      </c>
      <c r="C34" s="6"/>
      <c r="D34" s="6">
        <f t="shared" ref="D34:O34" si="3">SUM(D29:D33)</f>
        <v>32.29</v>
      </c>
      <c r="E34" s="6">
        <f t="shared" si="3"/>
        <v>27.4</v>
      </c>
      <c r="F34" s="6">
        <f t="shared" si="3"/>
        <v>259.14</v>
      </c>
      <c r="G34" s="6">
        <f t="shared" si="3"/>
        <v>1019.1</v>
      </c>
      <c r="H34" s="6">
        <f t="shared" si="3"/>
        <v>1.3160000000000001</v>
      </c>
      <c r="I34" s="6">
        <f t="shared" si="3"/>
        <v>0.43400000000000005</v>
      </c>
      <c r="J34" s="6">
        <f t="shared" si="3"/>
        <v>3.5000000000000003E-2</v>
      </c>
      <c r="K34" s="6">
        <f t="shared" si="3"/>
        <v>2.0499999999999998</v>
      </c>
      <c r="L34" s="6">
        <f t="shared" si="3"/>
        <v>72.382000000000005</v>
      </c>
      <c r="M34" s="6">
        <f t="shared" si="3"/>
        <v>302.30799999999999</v>
      </c>
      <c r="N34" s="6">
        <f t="shared" si="3"/>
        <v>255.46299999999999</v>
      </c>
      <c r="O34" s="6">
        <f t="shared" si="3"/>
        <v>7.0120000000000005</v>
      </c>
    </row>
    <row r="35" spans="1:15" ht="22.5" customHeight="1" thickBot="1" x14ac:dyDescent="0.3">
      <c r="A35" s="56" t="s">
        <v>69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8"/>
    </row>
    <row r="36" spans="1:15" ht="78" customHeight="1" thickBot="1" x14ac:dyDescent="0.3">
      <c r="A36" s="46">
        <v>410</v>
      </c>
      <c r="B36" s="49" t="s">
        <v>94</v>
      </c>
      <c r="C36" s="50">
        <v>70</v>
      </c>
      <c r="D36" s="50">
        <v>5.25</v>
      </c>
      <c r="E36" s="50">
        <v>3.7</v>
      </c>
      <c r="F36" s="50">
        <v>41</v>
      </c>
      <c r="G36" s="50">
        <v>212</v>
      </c>
      <c r="H36" s="42">
        <v>0.17499999999999999</v>
      </c>
      <c r="I36" s="42">
        <v>2.0099999999999998</v>
      </c>
      <c r="J36" s="42">
        <v>6.12</v>
      </c>
      <c r="K36" s="42">
        <v>0</v>
      </c>
      <c r="L36" s="42">
        <v>77.260000000000005</v>
      </c>
      <c r="M36" s="42">
        <v>101.5</v>
      </c>
      <c r="N36" s="42">
        <v>36.130000000000003</v>
      </c>
      <c r="O36" s="42">
        <v>0.78</v>
      </c>
    </row>
    <row r="37" spans="1:15" ht="24" customHeight="1" thickBot="1" x14ac:dyDescent="0.3">
      <c r="A37" s="27">
        <v>389</v>
      </c>
      <c r="B37" s="5" t="s">
        <v>33</v>
      </c>
      <c r="C37" s="4">
        <v>200</v>
      </c>
      <c r="D37" s="4">
        <v>1</v>
      </c>
      <c r="E37" s="4">
        <v>0</v>
      </c>
      <c r="F37" s="4">
        <v>24.4</v>
      </c>
      <c r="G37" s="4">
        <v>50.8</v>
      </c>
      <c r="H37" s="4">
        <v>2.1999999999999999E-2</v>
      </c>
      <c r="I37" s="4">
        <v>4</v>
      </c>
      <c r="J37" s="4">
        <v>0</v>
      </c>
      <c r="K37" s="4">
        <v>0.2</v>
      </c>
      <c r="L37" s="4">
        <v>14</v>
      </c>
      <c r="M37" s="4">
        <v>14</v>
      </c>
      <c r="N37" s="4">
        <v>8</v>
      </c>
      <c r="O37" s="4">
        <v>2.8</v>
      </c>
    </row>
    <row r="38" spans="1:15" ht="16.5" thickBot="1" x14ac:dyDescent="0.3">
      <c r="A38" s="27"/>
      <c r="B38" s="15" t="s">
        <v>72</v>
      </c>
      <c r="C38" s="6"/>
      <c r="D38" s="6">
        <f>SUM(D36:D37)</f>
        <v>6.25</v>
      </c>
      <c r="E38" s="6">
        <f t="shared" ref="E38:O38" si="4">SUM(E36:E37)</f>
        <v>3.7</v>
      </c>
      <c r="F38" s="6">
        <f t="shared" si="4"/>
        <v>65.400000000000006</v>
      </c>
      <c r="G38" s="6">
        <f t="shared" si="4"/>
        <v>262.8</v>
      </c>
      <c r="H38" s="6">
        <f t="shared" si="4"/>
        <v>0.19699999999999998</v>
      </c>
      <c r="I38" s="6">
        <f t="shared" si="4"/>
        <v>6.01</v>
      </c>
      <c r="J38" s="6">
        <f t="shared" si="4"/>
        <v>6.12</v>
      </c>
      <c r="K38" s="6">
        <f t="shared" si="4"/>
        <v>0.2</v>
      </c>
      <c r="L38" s="6">
        <f t="shared" si="4"/>
        <v>91.26</v>
      </c>
      <c r="M38" s="6">
        <f t="shared" si="4"/>
        <v>115.5</v>
      </c>
      <c r="N38" s="6">
        <f t="shared" si="4"/>
        <v>44.13</v>
      </c>
      <c r="O38" s="6">
        <f t="shared" si="4"/>
        <v>3.58</v>
      </c>
    </row>
    <row r="39" spans="1:15" s="16" customFormat="1" ht="24" customHeight="1" x14ac:dyDescent="0.25">
      <c r="A39" s="17"/>
      <c r="B39" s="18" t="s">
        <v>74</v>
      </c>
      <c r="C39" s="18"/>
      <c r="D39" s="29">
        <f t="shared" ref="D39:O39" si="5">D34+D38+D27+D11</f>
        <v>71.83</v>
      </c>
      <c r="E39" s="29">
        <f t="shared" si="5"/>
        <v>97.1</v>
      </c>
      <c r="F39" s="29">
        <f t="shared" si="5"/>
        <v>450.43</v>
      </c>
      <c r="G39" s="29">
        <f t="shared" si="5"/>
        <v>2660.9</v>
      </c>
      <c r="H39" s="29">
        <f t="shared" si="5"/>
        <v>2.1269999999999998</v>
      </c>
      <c r="I39" s="29">
        <f t="shared" si="5"/>
        <v>30.074000000000002</v>
      </c>
      <c r="J39" s="29">
        <f t="shared" si="5"/>
        <v>148.874</v>
      </c>
      <c r="K39" s="29">
        <f t="shared" si="5"/>
        <v>2.7930000000000001</v>
      </c>
      <c r="L39" s="29">
        <f t="shared" si="5"/>
        <v>858.56399999999996</v>
      </c>
      <c r="M39" s="29">
        <f t="shared" si="5"/>
        <v>1265.268</v>
      </c>
      <c r="N39" s="29">
        <f t="shared" si="5"/>
        <v>502.91600000000005</v>
      </c>
      <c r="O39" s="29">
        <f t="shared" si="5"/>
        <v>20.952000000000002</v>
      </c>
    </row>
  </sheetData>
  <mergeCells count="17">
    <mergeCell ref="L3:O3"/>
    <mergeCell ref="E1:I1"/>
    <mergeCell ref="B3:B4"/>
    <mergeCell ref="C3:C4"/>
    <mergeCell ref="D3:F3"/>
    <mergeCell ref="H3:K3"/>
    <mergeCell ref="A23:O23"/>
    <mergeCell ref="A28:O28"/>
    <mergeCell ref="A35:O35"/>
    <mergeCell ref="A5:O5"/>
    <mergeCell ref="A12:O12"/>
    <mergeCell ref="A20:O20"/>
    <mergeCell ref="B21:B22"/>
    <mergeCell ref="C21:C22"/>
    <mergeCell ref="D21:F21"/>
    <mergeCell ref="H21:K21"/>
    <mergeCell ref="L21:O21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28" workbookViewId="0">
      <selection activeCell="B37" sqref="B37:O37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3.25" customHeight="1" x14ac:dyDescent="0.3">
      <c r="E1" s="67" t="s">
        <v>87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7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8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39" customHeight="1" thickBot="1" x14ac:dyDescent="0.3">
      <c r="A6" s="9">
        <v>23</v>
      </c>
      <c r="B6" s="10" t="s">
        <v>19</v>
      </c>
      <c r="C6" s="11">
        <v>10</v>
      </c>
      <c r="D6" s="11">
        <v>0.13</v>
      </c>
      <c r="E6" s="11">
        <v>7.25</v>
      </c>
      <c r="F6" s="11">
        <v>0.09</v>
      </c>
      <c r="G6" s="11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18" customHeight="1" thickBot="1" x14ac:dyDescent="0.3">
      <c r="A7" s="8">
        <v>15</v>
      </c>
      <c r="B7" s="5" t="s">
        <v>20</v>
      </c>
      <c r="C7" s="4">
        <v>30</v>
      </c>
      <c r="D7" s="4">
        <v>8.6999999999999993</v>
      </c>
      <c r="E7" s="4">
        <v>8.9</v>
      </c>
      <c r="F7" s="4">
        <v>0</v>
      </c>
      <c r="G7" s="4">
        <v>117.3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42.75" customHeight="1" thickBot="1" x14ac:dyDescent="0.3">
      <c r="A8" s="8">
        <v>223</v>
      </c>
      <c r="B8" s="5" t="s">
        <v>75</v>
      </c>
      <c r="C8" s="4">
        <v>200</v>
      </c>
      <c r="D8" s="4">
        <v>8.6</v>
      </c>
      <c r="E8" s="4">
        <v>12.4</v>
      </c>
      <c r="F8" s="4">
        <v>46</v>
      </c>
      <c r="G8" s="4">
        <v>330</v>
      </c>
      <c r="H8" s="4">
        <v>0.17</v>
      </c>
      <c r="I8" s="4">
        <v>2.09</v>
      </c>
      <c r="J8" s="4">
        <v>0.24</v>
      </c>
      <c r="K8" s="4">
        <v>1.0900000000000001</v>
      </c>
      <c r="L8" s="4">
        <v>19.3</v>
      </c>
      <c r="M8" s="4">
        <v>278.3</v>
      </c>
      <c r="N8" s="4">
        <v>43.1</v>
      </c>
      <c r="O8" s="4">
        <v>1.4</v>
      </c>
    </row>
    <row r="9" spans="1:15" ht="42.75" customHeight="1" thickBot="1" x14ac:dyDescent="0.3">
      <c r="A9" s="8">
        <v>379</v>
      </c>
      <c r="B9" s="5" t="s">
        <v>76</v>
      </c>
      <c r="C9" s="4">
        <v>200</v>
      </c>
      <c r="D9" s="4">
        <v>3.7</v>
      </c>
      <c r="E9" s="4">
        <v>3.94</v>
      </c>
      <c r="F9" s="4">
        <v>26.24</v>
      </c>
      <c r="G9" s="4">
        <v>155</v>
      </c>
      <c r="H9" s="4">
        <v>4.3999999999999997E-2</v>
      </c>
      <c r="I9" s="4">
        <v>1.3</v>
      </c>
      <c r="J9" s="4">
        <v>20</v>
      </c>
      <c r="K9" s="4">
        <v>0</v>
      </c>
      <c r="L9" s="4">
        <v>125.8</v>
      </c>
      <c r="M9" s="4">
        <v>90</v>
      </c>
      <c r="N9" s="4">
        <v>14</v>
      </c>
      <c r="O9" s="4">
        <v>0.13400000000000001</v>
      </c>
    </row>
    <row r="10" spans="1:15" ht="18.75" customHeight="1" thickBot="1" x14ac:dyDescent="0.3">
      <c r="A10" s="8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8"/>
      <c r="B11" s="15" t="s">
        <v>72</v>
      </c>
      <c r="C11" s="6"/>
      <c r="D11" s="6">
        <f>SUM(D6:D10)</f>
        <v>25.13</v>
      </c>
      <c r="E11" s="6">
        <f t="shared" ref="E11:O11" si="0">SUM(E6:E10)</f>
        <v>32.94</v>
      </c>
      <c r="F11" s="6">
        <f t="shared" si="0"/>
        <v>72.73</v>
      </c>
      <c r="G11" s="6">
        <f t="shared" si="0"/>
        <v>786.4</v>
      </c>
      <c r="H11" s="6">
        <f t="shared" si="0"/>
        <v>0.314</v>
      </c>
      <c r="I11" s="6">
        <f t="shared" si="0"/>
        <v>4.0599999999999996</v>
      </c>
      <c r="J11" s="6">
        <f t="shared" si="0"/>
        <v>20.356999999999999</v>
      </c>
      <c r="K11" s="6">
        <f t="shared" si="0"/>
        <v>1.1020000000000001</v>
      </c>
      <c r="L11" s="6">
        <f t="shared" si="0"/>
        <v>323.02199999999999</v>
      </c>
      <c r="M11" s="6">
        <f t="shared" si="0"/>
        <v>459.36</v>
      </c>
      <c r="N11" s="6">
        <f t="shared" si="0"/>
        <v>84.603000000000009</v>
      </c>
      <c r="O11" s="6">
        <f t="shared" si="0"/>
        <v>2.5540000000000003</v>
      </c>
    </row>
    <row r="12" spans="1:15" ht="16.5" thickBot="1" x14ac:dyDescent="0.3">
      <c r="A12" s="56" t="s">
        <v>60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</row>
    <row r="13" spans="1:15" ht="32.25" thickBot="1" x14ac:dyDescent="0.3">
      <c r="A13" s="9">
        <v>42</v>
      </c>
      <c r="B13" s="10" t="s">
        <v>77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63" customHeight="1" thickBot="1" x14ac:dyDescent="0.3">
      <c r="A14" s="8">
        <v>102</v>
      </c>
      <c r="B14" s="5" t="s">
        <v>78</v>
      </c>
      <c r="C14" s="4">
        <v>300</v>
      </c>
      <c r="D14" s="4">
        <v>6.1</v>
      </c>
      <c r="E14" s="4">
        <v>6.4</v>
      </c>
      <c r="F14" s="4">
        <v>28.9</v>
      </c>
      <c r="G14" s="4">
        <v>196.5</v>
      </c>
      <c r="H14" s="4">
        <v>0.3</v>
      </c>
      <c r="I14" s="4">
        <v>7</v>
      </c>
      <c r="J14" s="4">
        <v>0</v>
      </c>
      <c r="K14" s="4">
        <v>2.9</v>
      </c>
      <c r="L14" s="4">
        <v>51.2</v>
      </c>
      <c r="M14" s="4">
        <v>105.7</v>
      </c>
      <c r="N14" s="4">
        <v>42.7</v>
      </c>
      <c r="O14" s="4">
        <v>2.5</v>
      </c>
    </row>
    <row r="15" spans="1:15" ht="35.25" customHeight="1" thickBot="1" x14ac:dyDescent="0.3">
      <c r="A15" s="8">
        <v>139</v>
      </c>
      <c r="B15" s="5" t="s">
        <v>79</v>
      </c>
      <c r="C15" s="4">
        <v>250</v>
      </c>
      <c r="D15" s="4">
        <v>7</v>
      </c>
      <c r="E15" s="4">
        <v>15</v>
      </c>
      <c r="F15" s="4">
        <v>26</v>
      </c>
      <c r="G15" s="4">
        <v>256</v>
      </c>
      <c r="H15" s="4">
        <v>0.12</v>
      </c>
      <c r="I15" s="4">
        <v>16.3</v>
      </c>
      <c r="J15" s="4">
        <v>0.02</v>
      </c>
      <c r="K15" s="4">
        <v>0.51</v>
      </c>
      <c r="L15" s="4">
        <v>113.9</v>
      </c>
      <c r="M15" s="4">
        <v>117.7</v>
      </c>
      <c r="N15" s="4">
        <v>42.3</v>
      </c>
      <c r="O15" s="4">
        <v>2.54</v>
      </c>
    </row>
    <row r="16" spans="1:15" ht="45" customHeight="1" thickBot="1" x14ac:dyDescent="0.3">
      <c r="A16" s="8">
        <v>229</v>
      </c>
      <c r="B16" s="12" t="s">
        <v>80</v>
      </c>
      <c r="C16" s="13" t="s">
        <v>81</v>
      </c>
      <c r="D16" s="13">
        <v>7.35</v>
      </c>
      <c r="E16" s="13">
        <v>6.75</v>
      </c>
      <c r="F16" s="13">
        <v>7.58</v>
      </c>
      <c r="G16" s="13">
        <v>118.9</v>
      </c>
      <c r="H16" s="4">
        <v>0.05</v>
      </c>
      <c r="I16" s="4">
        <v>3.73</v>
      </c>
      <c r="J16" s="4">
        <v>5.82</v>
      </c>
      <c r="K16" s="4">
        <v>2.52</v>
      </c>
      <c r="L16" s="4">
        <v>39.07</v>
      </c>
      <c r="M16" s="4">
        <v>162.19</v>
      </c>
      <c r="N16" s="4">
        <v>48.53</v>
      </c>
      <c r="O16" s="4">
        <v>0.85</v>
      </c>
    </row>
    <row r="17" spans="1:15" ht="32.25" customHeight="1" thickBot="1" x14ac:dyDescent="0.3">
      <c r="A17" s="8">
        <v>349</v>
      </c>
      <c r="B17" s="5" t="s">
        <v>28</v>
      </c>
      <c r="C17" s="4">
        <v>200</v>
      </c>
      <c r="D17" s="4">
        <v>0.56000000000000005</v>
      </c>
      <c r="E17" s="4" t="s">
        <v>29</v>
      </c>
      <c r="F17" s="4">
        <v>109.1</v>
      </c>
      <c r="G17" s="4">
        <v>109.66</v>
      </c>
      <c r="H17" s="4">
        <v>1.6E-2</v>
      </c>
      <c r="I17" s="4">
        <v>0.7</v>
      </c>
      <c r="J17" s="4">
        <v>0</v>
      </c>
      <c r="K17" s="4">
        <v>0.5</v>
      </c>
      <c r="L17" s="4">
        <v>32.5</v>
      </c>
      <c r="M17" s="4">
        <v>23.4</v>
      </c>
      <c r="N17" s="4">
        <v>17.5</v>
      </c>
      <c r="O17" s="4">
        <v>0.7</v>
      </c>
    </row>
    <row r="18" spans="1:15" ht="81.75" customHeight="1" thickBot="1" x14ac:dyDescent="0.3">
      <c r="A18" s="8"/>
      <c r="B18" s="41" t="s">
        <v>30</v>
      </c>
      <c r="C18" s="42">
        <v>100</v>
      </c>
      <c r="D18" s="42">
        <v>7.7</v>
      </c>
      <c r="E18" s="42">
        <v>2.4</v>
      </c>
      <c r="F18" s="42">
        <v>53.4</v>
      </c>
      <c r="G18" s="42">
        <v>266</v>
      </c>
      <c r="H18" s="42">
        <v>1</v>
      </c>
      <c r="I18" s="42">
        <v>0</v>
      </c>
      <c r="J18" s="42">
        <v>0</v>
      </c>
      <c r="K18" s="42">
        <v>1.3</v>
      </c>
      <c r="L18" s="42">
        <v>23</v>
      </c>
      <c r="M18" s="42">
        <v>33</v>
      </c>
      <c r="N18" s="42">
        <v>87</v>
      </c>
      <c r="O18" s="42">
        <v>1.1000000000000001</v>
      </c>
    </row>
    <row r="19" spans="1:15" ht="18" customHeight="1" thickBot="1" x14ac:dyDescent="0.3">
      <c r="A19" s="8"/>
      <c r="B19" s="5" t="s">
        <v>31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8"/>
      <c r="B20" s="15" t="s">
        <v>72</v>
      </c>
      <c r="C20" s="6"/>
      <c r="D20" s="6">
        <f>SUM(D13:D19)</f>
        <v>32.749999999999993</v>
      </c>
      <c r="E20" s="6">
        <f t="shared" ref="E20:O20" si="1">SUM(E13:E19)</f>
        <v>31.15</v>
      </c>
      <c r="F20" s="6">
        <f t="shared" si="1"/>
        <v>262.58</v>
      </c>
      <c r="G20" s="6">
        <f t="shared" si="1"/>
        <v>1121.26</v>
      </c>
      <c r="H20" s="6">
        <f t="shared" si="1"/>
        <v>1.5760000000000001</v>
      </c>
      <c r="I20" s="6">
        <f t="shared" si="1"/>
        <v>69.23</v>
      </c>
      <c r="J20" s="6">
        <f t="shared" si="1"/>
        <v>6.82</v>
      </c>
      <c r="K20" s="6">
        <f t="shared" si="1"/>
        <v>8.18</v>
      </c>
      <c r="L20" s="6">
        <f t="shared" si="1"/>
        <v>289.29000000000002</v>
      </c>
      <c r="M20" s="6">
        <f t="shared" si="1"/>
        <v>473.01</v>
      </c>
      <c r="N20" s="6">
        <f t="shared" si="1"/>
        <v>303.64999999999998</v>
      </c>
      <c r="O20" s="6">
        <f t="shared" si="1"/>
        <v>9.9300000000000015</v>
      </c>
    </row>
    <row r="21" spans="1:15" ht="20.25" customHeight="1" thickBot="1" x14ac:dyDescent="0.3">
      <c r="A21" s="56"/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8"/>
    </row>
    <row r="22" spans="1:15" ht="16.5" thickBot="1" x14ac:dyDescent="0.3">
      <c r="A22" s="26" t="s">
        <v>0</v>
      </c>
      <c r="B22" s="62" t="s">
        <v>2</v>
      </c>
      <c r="C22" s="62" t="s">
        <v>3</v>
      </c>
      <c r="D22" s="64" t="s">
        <v>4</v>
      </c>
      <c r="E22" s="65"/>
      <c r="F22" s="66"/>
      <c r="G22" s="3" t="s">
        <v>43</v>
      </c>
      <c r="H22" s="64" t="s">
        <v>6</v>
      </c>
      <c r="I22" s="65"/>
      <c r="J22" s="65"/>
      <c r="K22" s="66"/>
      <c r="L22" s="64" t="s">
        <v>7</v>
      </c>
      <c r="M22" s="65"/>
      <c r="N22" s="65"/>
      <c r="O22" s="66"/>
    </row>
    <row r="23" spans="1:15" ht="19.5" customHeight="1" thickBot="1" x14ac:dyDescent="0.3">
      <c r="A23" s="27" t="s">
        <v>1</v>
      </c>
      <c r="B23" s="63"/>
      <c r="C23" s="63"/>
      <c r="D23" s="4" t="s">
        <v>8</v>
      </c>
      <c r="E23" s="4" t="s">
        <v>9</v>
      </c>
      <c r="F23" s="4" t="s">
        <v>10</v>
      </c>
      <c r="G23" s="4" t="s">
        <v>5</v>
      </c>
      <c r="H23" s="4" t="s">
        <v>11</v>
      </c>
      <c r="I23" s="4" t="s">
        <v>12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4" t="s">
        <v>18</v>
      </c>
    </row>
    <row r="24" spans="1:15" ht="21" customHeight="1" thickBot="1" x14ac:dyDescent="0.3">
      <c r="A24" s="56" t="s">
        <v>67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8"/>
    </row>
    <row r="25" spans="1:15" ht="32.25" thickBot="1" x14ac:dyDescent="0.3">
      <c r="A25" s="9">
        <v>415</v>
      </c>
      <c r="B25" s="10" t="s">
        <v>82</v>
      </c>
      <c r="C25" s="11">
        <v>70</v>
      </c>
      <c r="D25" s="11">
        <v>5.32</v>
      </c>
      <c r="E25" s="11">
        <v>6.23</v>
      </c>
      <c r="F25" s="11">
        <v>39.130000000000003</v>
      </c>
      <c r="G25" s="11">
        <v>235.2</v>
      </c>
      <c r="H25" s="4">
        <v>0.17499999999999999</v>
      </c>
      <c r="I25" s="4">
        <v>2.0099999999999998</v>
      </c>
      <c r="J25" s="4">
        <v>6.12</v>
      </c>
      <c r="K25" s="4">
        <v>0</v>
      </c>
      <c r="L25" s="4">
        <v>77.260000000000005</v>
      </c>
      <c r="M25" s="4">
        <v>101.5</v>
      </c>
      <c r="N25" s="4">
        <v>36.130000000000003</v>
      </c>
      <c r="O25" s="4">
        <v>0.78</v>
      </c>
    </row>
    <row r="26" spans="1:15" ht="16.5" thickBot="1" x14ac:dyDescent="0.3">
      <c r="A26" s="8">
        <v>389</v>
      </c>
      <c r="B26" s="5" t="s">
        <v>33</v>
      </c>
      <c r="C26" s="4">
        <v>200</v>
      </c>
      <c r="D26" s="4">
        <v>1</v>
      </c>
      <c r="E26" s="4">
        <v>0</v>
      </c>
      <c r="F26" s="4">
        <v>24.4</v>
      </c>
      <c r="G26" s="4">
        <v>50.8</v>
      </c>
      <c r="H26" s="4">
        <v>2.1999999999999999E-2</v>
      </c>
      <c r="I26" s="4">
        <v>4</v>
      </c>
      <c r="J26" s="4">
        <v>0</v>
      </c>
      <c r="K26" s="4">
        <v>0.2</v>
      </c>
      <c r="L26" s="4">
        <v>14</v>
      </c>
      <c r="M26" s="4">
        <v>14</v>
      </c>
      <c r="N26" s="4">
        <v>8</v>
      </c>
      <c r="O26" s="4">
        <v>2.8</v>
      </c>
    </row>
    <row r="27" spans="1:15" ht="20.25" customHeight="1" thickBot="1" x14ac:dyDescent="0.3">
      <c r="A27" s="8"/>
      <c r="B27" s="5" t="s">
        <v>59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19"/>
      <c r="B28" s="15" t="s">
        <v>72</v>
      </c>
      <c r="C28" s="6"/>
      <c r="D28" s="6">
        <f>SUM(D25:D27)</f>
        <v>7.12</v>
      </c>
      <c r="E28" s="6">
        <f t="shared" ref="E28:O28" si="2">SUM(E25:E27)</f>
        <v>7.03</v>
      </c>
      <c r="F28" s="6">
        <f t="shared" si="2"/>
        <v>84.33</v>
      </c>
      <c r="G28" s="6">
        <f t="shared" si="2"/>
        <v>376</v>
      </c>
      <c r="H28" s="6">
        <f t="shared" si="2"/>
        <v>0.25700000000000001</v>
      </c>
      <c r="I28" s="6">
        <f t="shared" si="2"/>
        <v>26.009999999999998</v>
      </c>
      <c r="J28" s="6">
        <f t="shared" si="2"/>
        <v>6.12</v>
      </c>
      <c r="K28" s="6">
        <f t="shared" si="2"/>
        <v>0.2</v>
      </c>
      <c r="L28" s="6">
        <f t="shared" si="2"/>
        <v>123.26</v>
      </c>
      <c r="M28" s="6">
        <f t="shared" si="2"/>
        <v>137.5</v>
      </c>
      <c r="N28" s="6">
        <f t="shared" si="2"/>
        <v>82.13</v>
      </c>
      <c r="O28" s="6">
        <f t="shared" si="2"/>
        <v>7.98</v>
      </c>
    </row>
    <row r="29" spans="1:15" ht="28.5" customHeight="1" thickBot="1" x14ac:dyDescent="0.3">
      <c r="A29" s="56" t="s">
        <v>68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8"/>
    </row>
    <row r="30" spans="1:15" ht="46.5" customHeight="1" thickBot="1" x14ac:dyDescent="0.3">
      <c r="A30" s="9">
        <v>23</v>
      </c>
      <c r="B30" s="10" t="s">
        <v>19</v>
      </c>
      <c r="C30" s="11">
        <v>10</v>
      </c>
      <c r="D30" s="11">
        <v>0.13</v>
      </c>
      <c r="E30" s="11">
        <v>7.25</v>
      </c>
      <c r="F30" s="11">
        <v>0.09</v>
      </c>
      <c r="G30" s="11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33.75" customHeight="1" thickBot="1" x14ac:dyDescent="0.3">
      <c r="A31" s="8">
        <v>246</v>
      </c>
      <c r="B31" s="5" t="s">
        <v>83</v>
      </c>
      <c r="C31" s="4" t="s">
        <v>84</v>
      </c>
      <c r="D31" s="4">
        <v>21.28</v>
      </c>
      <c r="E31" s="4">
        <v>27.36</v>
      </c>
      <c r="F31" s="4">
        <v>5.44</v>
      </c>
      <c r="G31" s="4">
        <v>354</v>
      </c>
      <c r="H31" s="4">
        <v>5.1999999999999998E-2</v>
      </c>
      <c r="I31" s="4">
        <v>1.224</v>
      </c>
      <c r="J31" s="4">
        <v>51.84</v>
      </c>
      <c r="K31" s="4">
        <v>4.8000000000000001E-2</v>
      </c>
      <c r="L31" s="4">
        <v>14.79</v>
      </c>
      <c r="M31" s="4">
        <v>189.9</v>
      </c>
      <c r="N31" s="4">
        <v>64.22</v>
      </c>
      <c r="O31" s="4">
        <v>1.177</v>
      </c>
    </row>
    <row r="32" spans="1:15" ht="33.75" customHeight="1" thickBot="1" x14ac:dyDescent="0.3">
      <c r="A32" s="8">
        <v>174</v>
      </c>
      <c r="B32" s="5" t="s">
        <v>85</v>
      </c>
      <c r="C32" s="4" t="s">
        <v>63</v>
      </c>
      <c r="D32" s="4">
        <v>4.1900000000000004</v>
      </c>
      <c r="E32" s="4">
        <v>9.17</v>
      </c>
      <c r="F32" s="4">
        <v>34.9</v>
      </c>
      <c r="G32" s="4">
        <v>239</v>
      </c>
      <c r="H32" s="4">
        <v>3.4000000000000002E-2</v>
      </c>
      <c r="I32" s="4">
        <v>0</v>
      </c>
      <c r="J32" s="4">
        <v>0</v>
      </c>
      <c r="K32" s="4">
        <v>0.4</v>
      </c>
      <c r="L32" s="4">
        <v>1.82</v>
      </c>
      <c r="M32" s="4">
        <v>91.26</v>
      </c>
      <c r="N32" s="4">
        <v>21.78</v>
      </c>
      <c r="O32" s="4">
        <v>0.7</v>
      </c>
    </row>
    <row r="33" spans="1:15" ht="33" customHeight="1" thickBot="1" x14ac:dyDescent="0.3">
      <c r="A33" s="8"/>
      <c r="B33" s="5" t="s">
        <v>30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ht="16.5" thickBot="1" x14ac:dyDescent="0.3">
      <c r="A34" s="8">
        <v>386</v>
      </c>
      <c r="B34" s="5" t="s">
        <v>42</v>
      </c>
      <c r="C34" s="4">
        <v>200</v>
      </c>
      <c r="D34" s="4">
        <v>5.6</v>
      </c>
      <c r="E34" s="4">
        <v>6.4</v>
      </c>
      <c r="F34" s="4">
        <v>8.1999999999999993</v>
      </c>
      <c r="G34" s="4">
        <v>113</v>
      </c>
      <c r="H34" s="4">
        <v>0.08</v>
      </c>
      <c r="I34" s="4">
        <v>1.4</v>
      </c>
      <c r="J34" s="4">
        <v>40</v>
      </c>
      <c r="K34" s="4">
        <v>0</v>
      </c>
      <c r="L34" s="4">
        <v>240</v>
      </c>
      <c r="M34" s="4">
        <v>180</v>
      </c>
      <c r="N34" s="4">
        <v>28</v>
      </c>
      <c r="O34" s="4">
        <v>0.2</v>
      </c>
    </row>
    <row r="35" spans="1:15" s="16" customFormat="1" ht="23.25" customHeight="1" thickBot="1" x14ac:dyDescent="0.3">
      <c r="A35" s="19"/>
      <c r="B35" s="15" t="s">
        <v>72</v>
      </c>
      <c r="C35" s="6"/>
      <c r="D35" s="6">
        <f>SUM(D30:D34)</f>
        <v>38.900000000000006</v>
      </c>
      <c r="E35" s="6">
        <f t="shared" ref="E35:N35" si="3">SUM(E30:E34)</f>
        <v>52.58</v>
      </c>
      <c r="F35" s="6">
        <f t="shared" si="3"/>
        <v>102.03</v>
      </c>
      <c r="G35" s="6">
        <f t="shared" si="3"/>
        <v>1038.0999999999999</v>
      </c>
      <c r="H35" s="6">
        <f t="shared" si="3"/>
        <v>1.1660000000000001</v>
      </c>
      <c r="I35" s="6">
        <f t="shared" si="3"/>
        <v>2.6539999999999999</v>
      </c>
      <c r="J35" s="6">
        <f t="shared" si="3"/>
        <v>91.859000000000009</v>
      </c>
      <c r="K35" s="6">
        <f t="shared" si="3"/>
        <v>1.748</v>
      </c>
      <c r="L35" s="6">
        <f t="shared" si="3"/>
        <v>279.63200000000001</v>
      </c>
      <c r="M35" s="6">
        <f t="shared" si="3"/>
        <v>494.22</v>
      </c>
      <c r="N35" s="6">
        <f t="shared" si="3"/>
        <v>201.00299999999999</v>
      </c>
      <c r="O35" s="6">
        <f>SUM(O30:O34)</f>
        <v>3.1770000000000005</v>
      </c>
    </row>
    <row r="36" spans="1:15" ht="22.5" customHeight="1" thickBot="1" x14ac:dyDescent="0.3">
      <c r="A36" s="56" t="s">
        <v>69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8"/>
    </row>
    <row r="37" spans="1:15" ht="89.25" customHeight="1" thickBot="1" x14ac:dyDescent="0.3">
      <c r="A37" s="8"/>
      <c r="B37" s="51" t="s">
        <v>86</v>
      </c>
      <c r="C37" s="48">
        <v>100</v>
      </c>
      <c r="D37" s="48">
        <v>7.74</v>
      </c>
      <c r="E37" s="48">
        <v>15</v>
      </c>
      <c r="F37" s="48">
        <v>70</v>
      </c>
      <c r="G37" s="48">
        <v>436</v>
      </c>
      <c r="H37" s="42">
        <v>0.13</v>
      </c>
      <c r="I37" s="42">
        <v>0</v>
      </c>
      <c r="J37" s="42">
        <v>0</v>
      </c>
      <c r="K37" s="42">
        <v>3.7</v>
      </c>
      <c r="L37" s="42">
        <v>26</v>
      </c>
      <c r="M37" s="42">
        <v>84</v>
      </c>
      <c r="N37" s="42">
        <v>30</v>
      </c>
      <c r="O37" s="42">
        <v>1.4</v>
      </c>
    </row>
    <row r="38" spans="1:15" ht="19.5" customHeight="1" thickBot="1" x14ac:dyDescent="0.3">
      <c r="A38" s="8"/>
      <c r="B38" s="21" t="s">
        <v>34</v>
      </c>
      <c r="C38" s="4">
        <v>200</v>
      </c>
      <c r="D38" s="4">
        <v>0.8</v>
      </c>
      <c r="E38" s="4">
        <v>0.8</v>
      </c>
      <c r="F38" s="4">
        <v>20.8</v>
      </c>
      <c r="G38" s="4">
        <v>90</v>
      </c>
      <c r="H38" s="4">
        <v>0.06</v>
      </c>
      <c r="I38" s="4">
        <v>20</v>
      </c>
      <c r="J38" s="4">
        <v>0</v>
      </c>
      <c r="K38" s="4">
        <v>0</v>
      </c>
      <c r="L38" s="4">
        <v>32</v>
      </c>
      <c r="M38" s="4">
        <v>22</v>
      </c>
      <c r="N38" s="4">
        <v>38</v>
      </c>
      <c r="O38" s="4">
        <v>4.4000000000000004</v>
      </c>
    </row>
    <row r="39" spans="1:15" ht="16.5" thickBot="1" x14ac:dyDescent="0.3">
      <c r="A39" s="19"/>
      <c r="B39" s="15" t="s">
        <v>72</v>
      </c>
      <c r="C39" s="6"/>
      <c r="D39" s="6">
        <f>SUM(D37:D38)</f>
        <v>8.5400000000000009</v>
      </c>
      <c r="E39" s="6">
        <f t="shared" ref="E39:O39" si="4">SUM(E37:E38)</f>
        <v>15.8</v>
      </c>
      <c r="F39" s="6">
        <f t="shared" si="4"/>
        <v>90.8</v>
      </c>
      <c r="G39" s="6">
        <f t="shared" si="4"/>
        <v>526</v>
      </c>
      <c r="H39" s="6">
        <f t="shared" si="4"/>
        <v>0.19</v>
      </c>
      <c r="I39" s="6">
        <f t="shared" si="4"/>
        <v>20</v>
      </c>
      <c r="J39" s="6">
        <f t="shared" si="4"/>
        <v>0</v>
      </c>
      <c r="K39" s="6">
        <f t="shared" si="4"/>
        <v>3.7</v>
      </c>
      <c r="L39" s="6">
        <f t="shared" si="4"/>
        <v>58</v>
      </c>
      <c r="M39" s="6">
        <f t="shared" si="4"/>
        <v>106</v>
      </c>
      <c r="N39" s="6">
        <f t="shared" si="4"/>
        <v>68</v>
      </c>
      <c r="O39" s="6">
        <f t="shared" si="4"/>
        <v>5.8000000000000007</v>
      </c>
    </row>
    <row r="40" spans="1:15" s="16" customFormat="1" ht="24" customHeight="1" x14ac:dyDescent="0.25">
      <c r="A40" s="17"/>
      <c r="B40" s="18" t="s">
        <v>74</v>
      </c>
      <c r="C40" s="18"/>
      <c r="D40" s="29">
        <f t="shared" ref="D40:O40" si="5">D35+D39+D28+D11</f>
        <v>79.69</v>
      </c>
      <c r="E40" s="29">
        <f t="shared" si="5"/>
        <v>108.35</v>
      </c>
      <c r="F40" s="29">
        <f t="shared" si="5"/>
        <v>349.89</v>
      </c>
      <c r="G40" s="29">
        <f t="shared" si="5"/>
        <v>2726.5</v>
      </c>
      <c r="H40" s="29">
        <f t="shared" si="5"/>
        <v>1.927</v>
      </c>
      <c r="I40" s="29">
        <f t="shared" si="5"/>
        <v>52.724000000000004</v>
      </c>
      <c r="J40" s="29">
        <f t="shared" si="5"/>
        <v>118.33600000000001</v>
      </c>
      <c r="K40" s="29">
        <f t="shared" si="5"/>
        <v>6.7500000000000009</v>
      </c>
      <c r="L40" s="29">
        <f t="shared" si="5"/>
        <v>783.91399999999999</v>
      </c>
      <c r="M40" s="29">
        <f t="shared" si="5"/>
        <v>1197.08</v>
      </c>
      <c r="N40" s="29">
        <f t="shared" si="5"/>
        <v>435.73599999999999</v>
      </c>
      <c r="O40" s="29">
        <f t="shared" si="5"/>
        <v>19.511000000000003</v>
      </c>
    </row>
  </sheetData>
  <mergeCells count="17">
    <mergeCell ref="A36:O36"/>
    <mergeCell ref="A29:O29"/>
    <mergeCell ref="E1:I1"/>
    <mergeCell ref="B3:B4"/>
    <mergeCell ref="C3:C4"/>
    <mergeCell ref="D3:F3"/>
    <mergeCell ref="H3:K3"/>
    <mergeCell ref="L3:O3"/>
    <mergeCell ref="A5:O5"/>
    <mergeCell ref="A12:O12"/>
    <mergeCell ref="A21:O21"/>
    <mergeCell ref="A24:O24"/>
    <mergeCell ref="B22:B23"/>
    <mergeCell ref="C22:C23"/>
    <mergeCell ref="D22:F22"/>
    <mergeCell ref="H22:K22"/>
    <mergeCell ref="L22:O22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13" workbookViewId="0">
      <selection activeCell="P16" sqref="P16"/>
    </sheetView>
  </sheetViews>
  <sheetFormatPr defaultRowHeight="15" x14ac:dyDescent="0.25"/>
  <cols>
    <col min="1" max="1" width="8.42578125" customWidth="1"/>
    <col min="2" max="2" width="15.2851562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91.5" customHeight="1" x14ac:dyDescent="0.3">
      <c r="E1" s="67" t="s">
        <v>70</v>
      </c>
      <c r="F1" s="67"/>
      <c r="G1" s="67"/>
      <c r="H1" s="67"/>
      <c r="I1" s="67"/>
    </row>
    <row r="2" spans="1:15" ht="15.75" thickBot="1" x14ac:dyDescent="0.3"/>
    <row r="3" spans="1:15" ht="16.5" thickBot="1" x14ac:dyDescent="0.3">
      <c r="A3" s="1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32.25" thickBot="1" x14ac:dyDescent="0.3">
      <c r="A4" s="2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29.25" customHeight="1" thickBot="1" x14ac:dyDescent="0.3">
      <c r="A6" s="9">
        <v>23</v>
      </c>
      <c r="B6" s="10" t="s">
        <v>19</v>
      </c>
      <c r="C6" s="11">
        <v>10</v>
      </c>
      <c r="D6" s="11">
        <v>0.13</v>
      </c>
      <c r="E6" s="11">
        <v>7.25</v>
      </c>
      <c r="F6" s="11">
        <v>0.09</v>
      </c>
      <c r="G6" s="11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30.75" customHeight="1" thickBot="1" x14ac:dyDescent="0.3">
      <c r="A7" s="2">
        <v>16</v>
      </c>
      <c r="B7" s="5" t="s">
        <v>47</v>
      </c>
      <c r="C7" s="4">
        <v>30</v>
      </c>
      <c r="D7" s="4">
        <v>8</v>
      </c>
      <c r="E7" s="4">
        <v>13.5</v>
      </c>
      <c r="F7" s="4">
        <v>0</v>
      </c>
      <c r="G7" s="4">
        <v>153.69999999999999</v>
      </c>
      <c r="H7" s="4">
        <v>0.05</v>
      </c>
      <c r="I7" s="4">
        <v>0</v>
      </c>
      <c r="J7" s="4">
        <v>0</v>
      </c>
      <c r="K7" s="4">
        <v>0.14299999999999999</v>
      </c>
      <c r="L7" s="4">
        <v>35</v>
      </c>
      <c r="M7" s="4">
        <v>159</v>
      </c>
      <c r="N7" s="4">
        <v>20</v>
      </c>
      <c r="O7" s="4">
        <v>1.8</v>
      </c>
    </row>
    <row r="8" spans="1:15" ht="49.5" customHeight="1" thickBot="1" x14ac:dyDescent="0.3">
      <c r="A8" s="2">
        <v>174</v>
      </c>
      <c r="B8" s="5" t="s">
        <v>48</v>
      </c>
      <c r="C8" s="4">
        <v>200</v>
      </c>
      <c r="D8" s="4">
        <v>5</v>
      </c>
      <c r="E8" s="4">
        <v>6.2</v>
      </c>
      <c r="F8" s="4">
        <v>32</v>
      </c>
      <c r="G8" s="4">
        <v>194</v>
      </c>
      <c r="H8" s="4">
        <v>7.0000000000000007E-2</v>
      </c>
      <c r="I8" s="4">
        <v>1.1000000000000001</v>
      </c>
      <c r="J8" s="4">
        <v>65.2</v>
      </c>
      <c r="K8" s="4">
        <v>0.3</v>
      </c>
      <c r="L8" s="4">
        <v>155.6</v>
      </c>
      <c r="M8" s="4">
        <v>187.4</v>
      </c>
      <c r="N8" s="4">
        <v>43.4</v>
      </c>
      <c r="O8" s="4">
        <v>0.7</v>
      </c>
    </row>
    <row r="9" spans="1:15" ht="29.25" customHeight="1" thickBot="1" x14ac:dyDescent="0.3">
      <c r="A9" s="2">
        <v>382</v>
      </c>
      <c r="B9" s="5" t="s">
        <v>49</v>
      </c>
      <c r="C9" s="4">
        <v>200</v>
      </c>
      <c r="D9" s="4">
        <v>3.46</v>
      </c>
      <c r="E9" s="4">
        <v>3.5</v>
      </c>
      <c r="F9" s="4">
        <v>25.9</v>
      </c>
      <c r="G9" s="4">
        <v>149</v>
      </c>
      <c r="H9" s="4">
        <v>0.06</v>
      </c>
      <c r="I9" s="4">
        <v>1.6</v>
      </c>
      <c r="J9" s="4">
        <v>24.4</v>
      </c>
      <c r="K9" s="4">
        <v>0</v>
      </c>
      <c r="L9" s="4">
        <v>152.19999999999999</v>
      </c>
      <c r="M9" s="4">
        <v>124.6</v>
      </c>
      <c r="N9" s="4">
        <v>21.3</v>
      </c>
      <c r="O9" s="4">
        <v>0.5</v>
      </c>
    </row>
    <row r="10" spans="1:15" ht="19.5" customHeight="1" thickBot="1" x14ac:dyDescent="0.3">
      <c r="A10" s="2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8"/>
      <c r="B11" s="15" t="s">
        <v>72</v>
      </c>
      <c r="C11" s="6"/>
      <c r="D11" s="6">
        <f>SUM(D6:D10)</f>
        <v>20.59</v>
      </c>
      <c r="E11" s="6">
        <f t="shared" ref="E11:O11" si="0">SUM(E6:E10)</f>
        <v>30.9</v>
      </c>
      <c r="F11" s="6">
        <f t="shared" si="0"/>
        <v>58.39</v>
      </c>
      <c r="G11" s="6">
        <f t="shared" si="0"/>
        <v>680.8</v>
      </c>
      <c r="H11" s="6">
        <f t="shared" si="0"/>
        <v>0.26</v>
      </c>
      <c r="I11" s="6">
        <f t="shared" si="0"/>
        <v>2.7300000000000004</v>
      </c>
      <c r="J11" s="6">
        <f t="shared" si="0"/>
        <v>89.619</v>
      </c>
      <c r="K11" s="6">
        <f t="shared" si="0"/>
        <v>0.44299999999999995</v>
      </c>
      <c r="L11" s="6">
        <f t="shared" si="0"/>
        <v>355.322</v>
      </c>
      <c r="M11" s="6">
        <f t="shared" si="0"/>
        <v>514.06000000000006</v>
      </c>
      <c r="N11" s="6">
        <f t="shared" si="0"/>
        <v>102.203</v>
      </c>
      <c r="O11" s="6">
        <f t="shared" si="0"/>
        <v>3.8</v>
      </c>
    </row>
    <row r="12" spans="1:15" ht="16.5" thickBot="1" x14ac:dyDescent="0.3">
      <c r="A12" s="56" t="s">
        <v>60</v>
      </c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8"/>
    </row>
    <row r="13" spans="1:15" ht="32.25" thickBot="1" x14ac:dyDescent="0.3">
      <c r="A13" s="9"/>
      <c r="B13" s="10" t="s">
        <v>50</v>
      </c>
      <c r="C13" s="11">
        <v>50</v>
      </c>
      <c r="D13" s="11">
        <v>0.31</v>
      </c>
      <c r="E13" s="11">
        <v>2.2999999999999998</v>
      </c>
      <c r="F13" s="11">
        <v>1.32</v>
      </c>
      <c r="G13" s="11">
        <v>27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</row>
    <row r="14" spans="1:15" ht="46.5" customHeight="1" thickBot="1" x14ac:dyDescent="0.3">
      <c r="A14" s="2">
        <v>104</v>
      </c>
      <c r="B14" s="5" t="s">
        <v>51</v>
      </c>
      <c r="C14" s="4" t="s">
        <v>52</v>
      </c>
      <c r="D14" s="4">
        <v>7.5</v>
      </c>
      <c r="E14" s="4">
        <v>5.91</v>
      </c>
      <c r="F14" s="4">
        <v>29.58</v>
      </c>
      <c r="G14" s="4">
        <v>201</v>
      </c>
      <c r="H14" s="4">
        <v>0.14399999999999999</v>
      </c>
      <c r="I14" s="4">
        <v>13.29</v>
      </c>
      <c r="J14" s="4">
        <v>0</v>
      </c>
      <c r="K14" s="4">
        <v>1.53</v>
      </c>
      <c r="L14" s="4">
        <v>35.6</v>
      </c>
      <c r="M14" s="4">
        <v>86.7</v>
      </c>
      <c r="N14" s="4">
        <v>35.6</v>
      </c>
      <c r="O14" s="4">
        <v>1.38</v>
      </c>
    </row>
    <row r="15" spans="1:15" ht="47.25" customHeight="1" thickBot="1" x14ac:dyDescent="0.3">
      <c r="A15" s="2">
        <v>261</v>
      </c>
      <c r="B15" s="5" t="s">
        <v>53</v>
      </c>
      <c r="C15" s="4" t="s">
        <v>54</v>
      </c>
      <c r="D15" s="4">
        <v>28</v>
      </c>
      <c r="E15" s="4">
        <v>11.52</v>
      </c>
      <c r="F15" s="4">
        <v>3.26</v>
      </c>
      <c r="G15" s="4">
        <v>230</v>
      </c>
      <c r="H15" s="4">
        <v>0.2</v>
      </c>
      <c r="I15" s="4">
        <v>8.4499999999999993</v>
      </c>
      <c r="J15" s="4">
        <v>57.82</v>
      </c>
      <c r="K15" s="4">
        <v>3.44</v>
      </c>
      <c r="L15" s="4">
        <v>33.24</v>
      </c>
      <c r="M15" s="4">
        <v>239.32</v>
      </c>
      <c r="N15" s="4">
        <v>17.47</v>
      </c>
      <c r="O15" s="4">
        <v>5</v>
      </c>
    </row>
    <row r="16" spans="1:15" ht="33" customHeight="1" thickBot="1" x14ac:dyDescent="0.3">
      <c r="A16" s="2">
        <v>174</v>
      </c>
      <c r="B16" s="12" t="s">
        <v>55</v>
      </c>
      <c r="C16" s="13" t="s">
        <v>39</v>
      </c>
      <c r="D16" s="13">
        <v>6.2</v>
      </c>
      <c r="E16" s="13">
        <v>0.8</v>
      </c>
      <c r="F16" s="13">
        <v>46</v>
      </c>
      <c r="G16" s="13">
        <v>212</v>
      </c>
      <c r="H16" s="4">
        <v>0.06</v>
      </c>
      <c r="I16" s="4">
        <v>3.0000000000000001E-3</v>
      </c>
      <c r="J16" s="4">
        <v>0.02</v>
      </c>
      <c r="K16" s="4">
        <v>0.09</v>
      </c>
      <c r="L16" s="4">
        <v>14.22</v>
      </c>
      <c r="M16" s="4">
        <v>184.2</v>
      </c>
      <c r="N16" s="4">
        <v>10.98</v>
      </c>
      <c r="O16" s="4">
        <v>0.94</v>
      </c>
    </row>
    <row r="17" spans="1:15" ht="84.75" customHeight="1" thickBot="1" x14ac:dyDescent="0.3">
      <c r="A17" s="43">
        <v>377</v>
      </c>
      <c r="B17" s="41" t="s">
        <v>56</v>
      </c>
      <c r="C17" s="42">
        <v>200</v>
      </c>
      <c r="D17" s="42">
        <v>0.56000000000000005</v>
      </c>
      <c r="E17" s="42">
        <v>0</v>
      </c>
      <c r="F17" s="42">
        <v>57.89</v>
      </c>
      <c r="G17" s="42">
        <v>113.79</v>
      </c>
      <c r="H17" s="42">
        <v>0.01</v>
      </c>
      <c r="I17" s="42">
        <v>3</v>
      </c>
      <c r="J17" s="42">
        <v>2E-3</v>
      </c>
      <c r="K17" s="42">
        <v>0</v>
      </c>
      <c r="L17" s="42">
        <v>8</v>
      </c>
      <c r="M17" s="42">
        <v>4.4000000000000004</v>
      </c>
      <c r="N17" s="42">
        <v>2.4</v>
      </c>
      <c r="O17" s="42">
        <v>0.12</v>
      </c>
    </row>
    <row r="18" spans="1:15" ht="30.75" customHeight="1" thickBot="1" x14ac:dyDescent="0.3">
      <c r="A18" s="2"/>
      <c r="B18" s="5" t="s">
        <v>30</v>
      </c>
      <c r="C18" s="4">
        <v>100</v>
      </c>
      <c r="D18" s="4">
        <v>7.7</v>
      </c>
      <c r="E18" s="4">
        <v>2.4</v>
      </c>
      <c r="F18" s="4">
        <v>53.4</v>
      </c>
      <c r="G18" s="4">
        <v>266</v>
      </c>
      <c r="H18" s="4">
        <v>1</v>
      </c>
      <c r="I18" s="4">
        <v>0</v>
      </c>
      <c r="J18" s="4">
        <v>0</v>
      </c>
      <c r="K18" s="4">
        <v>1.3</v>
      </c>
      <c r="L18" s="4">
        <v>23</v>
      </c>
      <c r="M18" s="4">
        <v>33</v>
      </c>
      <c r="N18" s="4">
        <v>87</v>
      </c>
      <c r="O18" s="4">
        <v>1.1000000000000001</v>
      </c>
    </row>
    <row r="19" spans="1:15" ht="16.5" thickBot="1" x14ac:dyDescent="0.3">
      <c r="A19" s="2"/>
      <c r="B19" s="5" t="s">
        <v>31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8"/>
      <c r="B20" s="15" t="s">
        <v>72</v>
      </c>
      <c r="C20" s="6"/>
      <c r="D20" s="6">
        <f>SUM(D13:D19)</f>
        <v>53.670000000000009</v>
      </c>
      <c r="E20" s="6">
        <f t="shared" ref="E20:O20" si="1">SUM(E13:E19)</f>
        <v>23.53</v>
      </c>
      <c r="F20" s="6">
        <f t="shared" si="1"/>
        <v>214.65</v>
      </c>
      <c r="G20" s="6">
        <f t="shared" si="1"/>
        <v>1156.79</v>
      </c>
      <c r="H20" s="6">
        <f t="shared" si="1"/>
        <v>1.464</v>
      </c>
      <c r="I20" s="6">
        <f t="shared" si="1"/>
        <v>24.742999999999999</v>
      </c>
      <c r="J20" s="6">
        <f t="shared" si="1"/>
        <v>57.842000000000006</v>
      </c>
      <c r="K20" s="6">
        <f t="shared" si="1"/>
        <v>6.81</v>
      </c>
      <c r="L20" s="6">
        <f t="shared" si="1"/>
        <v>125.56</v>
      </c>
      <c r="M20" s="6">
        <f t="shared" si="1"/>
        <v>560.12</v>
      </c>
      <c r="N20" s="6">
        <f t="shared" si="1"/>
        <v>206.45</v>
      </c>
      <c r="O20" s="6">
        <f t="shared" si="1"/>
        <v>10.090000000000002</v>
      </c>
    </row>
    <row r="21" spans="1:15" ht="16.5" thickBot="1" x14ac:dyDescent="0.3">
      <c r="A21" s="26" t="s">
        <v>0</v>
      </c>
      <c r="B21" s="62" t="s">
        <v>2</v>
      </c>
      <c r="C21" s="62" t="s">
        <v>3</v>
      </c>
      <c r="D21" s="64" t="s">
        <v>4</v>
      </c>
      <c r="E21" s="65"/>
      <c r="F21" s="66"/>
      <c r="G21" s="3" t="s">
        <v>43</v>
      </c>
      <c r="H21" s="64" t="s">
        <v>6</v>
      </c>
      <c r="I21" s="65"/>
      <c r="J21" s="65"/>
      <c r="K21" s="66"/>
      <c r="L21" s="64" t="s">
        <v>7</v>
      </c>
      <c r="M21" s="65"/>
      <c r="N21" s="65"/>
      <c r="O21" s="66"/>
    </row>
    <row r="22" spans="1:15" ht="32.25" thickBot="1" x14ac:dyDescent="0.3">
      <c r="A22" s="27" t="s">
        <v>1</v>
      </c>
      <c r="B22" s="63"/>
      <c r="C22" s="63"/>
      <c r="D22" s="4" t="s">
        <v>8</v>
      </c>
      <c r="E22" s="4" t="s">
        <v>9</v>
      </c>
      <c r="F22" s="4" t="s">
        <v>10</v>
      </c>
      <c r="G22" s="4" t="s">
        <v>5</v>
      </c>
      <c r="H22" s="4" t="s">
        <v>11</v>
      </c>
      <c r="I22" s="4" t="s">
        <v>12</v>
      </c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4" t="s">
        <v>18</v>
      </c>
    </row>
    <row r="23" spans="1:15" ht="21" customHeight="1" thickBot="1" x14ac:dyDescent="0.3">
      <c r="A23" s="56" t="s">
        <v>67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8"/>
    </row>
    <row r="24" spans="1:15" ht="16.5" thickBot="1" x14ac:dyDescent="0.3">
      <c r="A24" s="2">
        <v>209</v>
      </c>
      <c r="B24" s="5" t="s">
        <v>57</v>
      </c>
      <c r="C24" s="4">
        <v>100</v>
      </c>
      <c r="D24" s="4">
        <v>5</v>
      </c>
      <c r="E24" s="4">
        <v>3</v>
      </c>
      <c r="F24" s="4">
        <v>76</v>
      </c>
      <c r="G24" s="4">
        <v>351</v>
      </c>
      <c r="H24" s="4">
        <v>0.03</v>
      </c>
      <c r="I24" s="4">
        <v>0</v>
      </c>
      <c r="J24" s="4">
        <v>100</v>
      </c>
      <c r="K24" s="4">
        <v>0.24</v>
      </c>
      <c r="L24" s="4">
        <v>22</v>
      </c>
      <c r="M24" s="4">
        <v>76.8</v>
      </c>
      <c r="N24" s="4">
        <v>4.8</v>
      </c>
      <c r="O24" s="4">
        <v>1</v>
      </c>
    </row>
    <row r="25" spans="1:15" ht="16.5" thickBot="1" x14ac:dyDescent="0.3">
      <c r="A25" s="2">
        <v>389</v>
      </c>
      <c r="B25" s="5" t="s">
        <v>33</v>
      </c>
      <c r="C25" s="4">
        <v>200</v>
      </c>
      <c r="D25" s="4">
        <v>1</v>
      </c>
      <c r="E25" s="4">
        <v>0</v>
      </c>
      <c r="F25" s="4">
        <v>24.4</v>
      </c>
      <c r="G25" s="4">
        <v>50.8</v>
      </c>
      <c r="H25" s="4">
        <v>2.1999999999999999E-2</v>
      </c>
      <c r="I25" s="4">
        <v>4</v>
      </c>
      <c r="J25" s="4">
        <v>0</v>
      </c>
      <c r="K25" s="4">
        <v>0.2</v>
      </c>
      <c r="L25" s="4">
        <v>14</v>
      </c>
      <c r="M25" s="4">
        <v>14</v>
      </c>
      <c r="N25" s="4">
        <v>8</v>
      </c>
      <c r="O25" s="4">
        <v>2.8</v>
      </c>
    </row>
    <row r="26" spans="1:15" ht="16.5" thickBot="1" x14ac:dyDescent="0.3">
      <c r="A26" s="2">
        <v>386</v>
      </c>
      <c r="B26" s="5" t="s">
        <v>58</v>
      </c>
      <c r="C26" s="4">
        <v>115</v>
      </c>
      <c r="D26" s="4">
        <v>2.7</v>
      </c>
      <c r="E26" s="4">
        <v>1.2</v>
      </c>
      <c r="F26" s="4">
        <v>17.899999999999999</v>
      </c>
      <c r="G26" s="4">
        <v>94</v>
      </c>
      <c r="H26" s="4">
        <v>0.04</v>
      </c>
      <c r="I26" s="4">
        <v>0.75</v>
      </c>
      <c r="J26" s="4">
        <v>12.5</v>
      </c>
      <c r="K26" s="4">
        <v>0</v>
      </c>
      <c r="L26" s="4">
        <v>155</v>
      </c>
      <c r="M26" s="4">
        <v>18.75</v>
      </c>
      <c r="N26" s="4">
        <v>118.75</v>
      </c>
      <c r="O26" s="4">
        <v>0.13</v>
      </c>
    </row>
    <row r="27" spans="1:15" ht="23.25" customHeight="1" thickBot="1" x14ac:dyDescent="0.3">
      <c r="A27" s="2"/>
      <c r="B27" s="5" t="s">
        <v>59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8"/>
      <c r="B28" s="15" t="s">
        <v>72</v>
      </c>
      <c r="C28" s="6"/>
      <c r="D28" s="6">
        <f>SUM(D19:D27)</f>
        <v>66.570000000000007</v>
      </c>
      <c r="E28" s="6">
        <f t="shared" ref="E28" si="2">SUM(E19:E27)</f>
        <v>29.130000000000003</v>
      </c>
      <c r="F28" s="6">
        <f t="shared" ref="F28" si="3">SUM(F19:F27)</f>
        <v>376.95</v>
      </c>
      <c r="G28" s="6">
        <f t="shared" ref="G28" si="4">SUM(G19:G27)</f>
        <v>1849.59</v>
      </c>
      <c r="H28" s="6">
        <f t="shared" ref="H28" si="5">SUM(H19:H27)</f>
        <v>1.6660000000000001</v>
      </c>
      <c r="I28" s="6">
        <f t="shared" ref="I28" si="6">SUM(I19:I27)</f>
        <v>49.492999999999995</v>
      </c>
      <c r="J28" s="6">
        <f t="shared" ref="J28" si="7">SUM(J19:J27)</f>
        <v>170.34200000000001</v>
      </c>
      <c r="K28" s="6">
        <f t="shared" ref="K28" si="8">SUM(K19:K27)</f>
        <v>7.7</v>
      </c>
      <c r="L28" s="6">
        <f t="shared" ref="L28" si="9">SUM(L19:L27)</f>
        <v>360.06</v>
      </c>
      <c r="M28" s="6">
        <f t="shared" ref="M28" si="10">SUM(M19:M27)</f>
        <v>704.17</v>
      </c>
      <c r="N28" s="6">
        <f t="shared" ref="N28" si="11">SUM(N19:N27)</f>
        <v>429</v>
      </c>
      <c r="O28" s="6">
        <f t="shared" ref="O28" si="12">SUM(O19:O27)</f>
        <v>19.970000000000002</v>
      </c>
    </row>
    <row r="29" spans="1:15" ht="28.5" customHeight="1" thickBot="1" x14ac:dyDescent="0.3">
      <c r="A29" s="56" t="s">
        <v>68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8"/>
    </row>
    <row r="30" spans="1:15" ht="46.5" customHeight="1" thickBot="1" x14ac:dyDescent="0.3">
      <c r="A30" s="2">
        <v>23</v>
      </c>
      <c r="B30" s="5" t="s">
        <v>19</v>
      </c>
      <c r="C30" s="4">
        <v>10</v>
      </c>
      <c r="D30" s="4">
        <v>0.13</v>
      </c>
      <c r="E30" s="4">
        <v>7.25</v>
      </c>
      <c r="F30" s="4">
        <v>0.09</v>
      </c>
      <c r="G30" s="4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33.75" customHeight="1" thickBot="1" x14ac:dyDescent="0.3">
      <c r="A31" s="2">
        <v>246</v>
      </c>
      <c r="B31" s="5" t="s">
        <v>61</v>
      </c>
      <c r="C31" s="4">
        <v>75</v>
      </c>
      <c r="D31" s="4">
        <v>10.5</v>
      </c>
      <c r="E31" s="4">
        <v>6.9</v>
      </c>
      <c r="F31" s="4">
        <v>1.3</v>
      </c>
      <c r="G31" s="4">
        <v>111</v>
      </c>
      <c r="H31" s="4">
        <v>0.03</v>
      </c>
      <c r="I31" s="4">
        <v>0.92</v>
      </c>
      <c r="J31" s="4">
        <v>0</v>
      </c>
      <c r="K31" s="4">
        <v>2.61</v>
      </c>
      <c r="L31" s="4">
        <v>21.81</v>
      </c>
      <c r="M31" s="4">
        <v>154.15</v>
      </c>
      <c r="N31" s="4">
        <v>22.03</v>
      </c>
      <c r="O31" s="4">
        <v>3.06</v>
      </c>
    </row>
    <row r="32" spans="1:15" ht="33.75" customHeight="1" thickBot="1" x14ac:dyDescent="0.3">
      <c r="A32" s="2">
        <v>128</v>
      </c>
      <c r="B32" s="5" t="s">
        <v>62</v>
      </c>
      <c r="C32" s="4" t="s">
        <v>63</v>
      </c>
      <c r="D32" s="4">
        <v>7</v>
      </c>
      <c r="E32" s="4">
        <v>1.4</v>
      </c>
      <c r="F32" s="4">
        <v>45</v>
      </c>
      <c r="G32" s="4">
        <v>206</v>
      </c>
      <c r="H32" s="4">
        <v>0.19</v>
      </c>
      <c r="I32" s="4">
        <v>24.2</v>
      </c>
      <c r="J32" s="4">
        <v>0</v>
      </c>
      <c r="K32" s="4">
        <v>0.2</v>
      </c>
      <c r="L32" s="4">
        <v>49.3</v>
      </c>
      <c r="M32" s="4">
        <v>115.5</v>
      </c>
      <c r="N32" s="4">
        <v>37</v>
      </c>
      <c r="O32" s="4">
        <v>1.3</v>
      </c>
    </row>
    <row r="33" spans="1:15" ht="33" customHeight="1" thickBot="1" x14ac:dyDescent="0.3">
      <c r="A33" s="2"/>
      <c r="B33" s="5" t="s">
        <v>30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ht="16.5" thickBot="1" x14ac:dyDescent="0.3">
      <c r="A34" s="2">
        <v>35</v>
      </c>
      <c r="B34" s="5" t="s">
        <v>64</v>
      </c>
      <c r="C34" s="4">
        <v>200</v>
      </c>
      <c r="D34" s="4">
        <v>1.36</v>
      </c>
      <c r="E34" s="4">
        <v>0</v>
      </c>
      <c r="F34" s="4">
        <v>29</v>
      </c>
      <c r="G34" s="4">
        <v>119</v>
      </c>
      <c r="H34" s="4">
        <v>0</v>
      </c>
      <c r="I34" s="4">
        <v>0.34</v>
      </c>
      <c r="J34" s="4">
        <v>0</v>
      </c>
      <c r="K34" s="4">
        <v>0.05</v>
      </c>
      <c r="L34" s="4">
        <v>13.28</v>
      </c>
      <c r="M34" s="4">
        <v>7.08</v>
      </c>
      <c r="N34" s="4">
        <v>2.9</v>
      </c>
      <c r="O34" s="4">
        <v>0.3</v>
      </c>
    </row>
    <row r="35" spans="1:15" s="16" customFormat="1" ht="23.25" customHeight="1" thickBot="1" x14ac:dyDescent="0.3">
      <c r="A35" s="8"/>
      <c r="B35" s="15" t="s">
        <v>72</v>
      </c>
      <c r="C35" s="6"/>
      <c r="D35" s="6">
        <f>SUM(D30:D34)</f>
        <v>26.69</v>
      </c>
      <c r="E35" s="6">
        <f>SUM(E30:E34)</f>
        <v>17.95</v>
      </c>
      <c r="F35" s="6">
        <f t="shared" ref="F35:O35" si="13">SUM(F30:F34)</f>
        <v>128.79</v>
      </c>
      <c r="G35" s="6">
        <f t="shared" si="13"/>
        <v>768.1</v>
      </c>
      <c r="H35" s="6">
        <f t="shared" si="13"/>
        <v>1.22</v>
      </c>
      <c r="I35" s="6">
        <f t="shared" si="13"/>
        <v>25.49</v>
      </c>
      <c r="J35" s="6">
        <f t="shared" si="13"/>
        <v>1.9E-2</v>
      </c>
      <c r="K35" s="6">
        <f t="shared" si="13"/>
        <v>4.16</v>
      </c>
      <c r="L35" s="6">
        <f t="shared" si="13"/>
        <v>107.41199999999999</v>
      </c>
      <c r="M35" s="6">
        <f t="shared" si="13"/>
        <v>309.79000000000002</v>
      </c>
      <c r="N35" s="6">
        <f t="shared" si="13"/>
        <v>148.93300000000002</v>
      </c>
      <c r="O35" s="6">
        <f t="shared" si="13"/>
        <v>5.7600000000000007</v>
      </c>
    </row>
    <row r="36" spans="1:15" ht="22.5" customHeight="1" thickBot="1" x14ac:dyDescent="0.3">
      <c r="A36" s="56" t="s">
        <v>69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8"/>
    </row>
    <row r="37" spans="1:15" ht="93" customHeight="1" thickBot="1" x14ac:dyDescent="0.3">
      <c r="A37" s="43">
        <v>410</v>
      </c>
      <c r="B37" s="52" t="s">
        <v>65</v>
      </c>
      <c r="C37" s="53">
        <v>70</v>
      </c>
      <c r="D37" s="53">
        <v>5.3</v>
      </c>
      <c r="E37" s="53">
        <v>6.1</v>
      </c>
      <c r="F37" s="53">
        <v>40</v>
      </c>
      <c r="G37" s="53">
        <v>231</v>
      </c>
      <c r="H37" s="42">
        <v>6.6000000000000003E-2</v>
      </c>
      <c r="I37" s="42">
        <v>4.2000000000000003E-2</v>
      </c>
      <c r="J37" s="42">
        <v>17.71</v>
      </c>
      <c r="K37" s="42">
        <v>1.407</v>
      </c>
      <c r="L37" s="42">
        <v>17.605</v>
      </c>
      <c r="M37" s="42">
        <v>48.02</v>
      </c>
      <c r="N37" s="42">
        <v>8.7360000000000007</v>
      </c>
      <c r="O37" s="42">
        <v>0.60699999999999998</v>
      </c>
    </row>
    <row r="38" spans="1:15" ht="16.5" thickBot="1" x14ac:dyDescent="0.3">
      <c r="A38" s="2">
        <v>386</v>
      </c>
      <c r="B38" s="14" t="s">
        <v>66</v>
      </c>
      <c r="C38" s="4">
        <v>200</v>
      </c>
      <c r="D38" s="4">
        <v>5.6</v>
      </c>
      <c r="E38" s="4">
        <v>0</v>
      </c>
      <c r="F38" s="4">
        <v>8.1999999999999993</v>
      </c>
      <c r="G38" s="4">
        <v>113</v>
      </c>
      <c r="H38" s="39">
        <v>0.04</v>
      </c>
      <c r="I38" s="40">
        <v>0.6</v>
      </c>
      <c r="J38" s="40">
        <v>40</v>
      </c>
      <c r="K38" s="40">
        <v>0</v>
      </c>
      <c r="L38" s="40">
        <v>248</v>
      </c>
      <c r="M38" s="40">
        <v>184</v>
      </c>
      <c r="N38" s="40">
        <v>28</v>
      </c>
      <c r="O38" s="40">
        <v>0.2</v>
      </c>
    </row>
    <row r="39" spans="1:15" s="16" customFormat="1" ht="23.25" customHeight="1" thickBot="1" x14ac:dyDescent="0.3">
      <c r="A39" s="8"/>
      <c r="B39" s="15" t="s">
        <v>72</v>
      </c>
      <c r="C39" s="6"/>
      <c r="D39" s="6">
        <f>SUM(D37:D38)</f>
        <v>10.899999999999999</v>
      </c>
      <c r="E39" s="6">
        <f t="shared" ref="E39:O39" si="14">SUM(E37:E38)</f>
        <v>6.1</v>
      </c>
      <c r="F39" s="6">
        <f t="shared" si="14"/>
        <v>48.2</v>
      </c>
      <c r="G39" s="6">
        <f t="shared" si="14"/>
        <v>344</v>
      </c>
      <c r="H39" s="37">
        <f t="shared" si="14"/>
        <v>0.10600000000000001</v>
      </c>
      <c r="I39" s="38">
        <f t="shared" si="14"/>
        <v>0.64200000000000002</v>
      </c>
      <c r="J39" s="38">
        <f t="shared" si="14"/>
        <v>57.71</v>
      </c>
      <c r="K39" s="38">
        <f t="shared" si="14"/>
        <v>1.407</v>
      </c>
      <c r="L39" s="38">
        <f t="shared" si="14"/>
        <v>265.60500000000002</v>
      </c>
      <c r="M39" s="38">
        <f t="shared" si="14"/>
        <v>232.02</v>
      </c>
      <c r="N39" s="38">
        <f t="shared" si="14"/>
        <v>36.736000000000004</v>
      </c>
      <c r="O39" s="38">
        <f t="shared" si="14"/>
        <v>0.80699999999999994</v>
      </c>
    </row>
    <row r="40" spans="1:15" s="25" customFormat="1" ht="24.75" customHeight="1" x14ac:dyDescent="0.2">
      <c r="A40" s="24"/>
      <c r="B40" s="24" t="s">
        <v>74</v>
      </c>
      <c r="C40" s="24"/>
      <c r="D40" s="24">
        <f>D39+D35+D28+D20+D11</f>
        <v>178.42000000000002</v>
      </c>
      <c r="E40" s="24">
        <f t="shared" ref="E40:O40" si="15">E39+E35+E28+E20+E11</f>
        <v>107.61000000000001</v>
      </c>
      <c r="F40" s="24">
        <f t="shared" si="15"/>
        <v>826.98</v>
      </c>
      <c r="G40" s="24">
        <f t="shared" si="15"/>
        <v>4799.28</v>
      </c>
      <c r="H40" s="36">
        <f t="shared" si="15"/>
        <v>4.7159999999999993</v>
      </c>
      <c r="I40" s="36">
        <f t="shared" si="15"/>
        <v>103.098</v>
      </c>
      <c r="J40" s="36">
        <f t="shared" si="15"/>
        <v>375.53200000000004</v>
      </c>
      <c r="K40" s="36">
        <f t="shared" si="15"/>
        <v>20.52</v>
      </c>
      <c r="L40" s="36">
        <f t="shared" si="15"/>
        <v>1213.9589999999998</v>
      </c>
      <c r="M40" s="36">
        <f t="shared" si="15"/>
        <v>2320.16</v>
      </c>
      <c r="N40" s="36">
        <f t="shared" si="15"/>
        <v>923.32200000000012</v>
      </c>
      <c r="O40" s="36">
        <f t="shared" si="15"/>
        <v>40.427</v>
      </c>
    </row>
  </sheetData>
  <mergeCells count="16">
    <mergeCell ref="E1:I1"/>
    <mergeCell ref="B3:B4"/>
    <mergeCell ref="C3:C4"/>
    <mergeCell ref="D3:F3"/>
    <mergeCell ref="H3:K3"/>
    <mergeCell ref="A12:O12"/>
    <mergeCell ref="A29:O29"/>
    <mergeCell ref="A23:O23"/>
    <mergeCell ref="A36:O36"/>
    <mergeCell ref="L3:O3"/>
    <mergeCell ref="A5:O5"/>
    <mergeCell ref="B21:B22"/>
    <mergeCell ref="C21:C22"/>
    <mergeCell ref="D21:F21"/>
    <mergeCell ref="H21:K21"/>
    <mergeCell ref="L21:O21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abSelected="1" topLeftCell="A10" workbookViewId="0">
      <selection activeCell="J16" sqref="J16"/>
    </sheetView>
  </sheetViews>
  <sheetFormatPr defaultRowHeight="15.75" x14ac:dyDescent="0.25"/>
  <cols>
    <col min="1" max="1" width="8.5703125" style="16" customWidth="1"/>
    <col min="2" max="2" width="16.140625" style="16" customWidth="1"/>
    <col min="3" max="3" width="9.28515625" style="16" bestFit="1" customWidth="1"/>
    <col min="4" max="4" width="8" style="16" customWidth="1"/>
    <col min="5" max="5" width="8.28515625" style="16" customWidth="1"/>
    <col min="6" max="6" width="8.140625" style="16" customWidth="1"/>
    <col min="7" max="10" width="9.28515625" style="16" bestFit="1" customWidth="1"/>
    <col min="11" max="11" width="8" style="16" customWidth="1"/>
    <col min="12" max="12" width="9.42578125" style="16" bestFit="1" customWidth="1"/>
    <col min="13" max="13" width="9.28515625" style="16" bestFit="1" customWidth="1"/>
    <col min="14" max="14" width="9.42578125" style="16" bestFit="1" customWidth="1"/>
    <col min="15" max="15" width="9.28515625" style="16" bestFit="1" customWidth="1"/>
    <col min="16" max="16384" width="9.140625" style="16"/>
  </cols>
  <sheetData>
    <row r="1" spans="1:15" ht="87.75" customHeight="1" x14ac:dyDescent="0.3">
      <c r="E1" s="67" t="s">
        <v>71</v>
      </c>
      <c r="F1" s="67"/>
      <c r="G1" s="67"/>
      <c r="H1" s="67"/>
      <c r="I1" s="67"/>
    </row>
    <row r="2" spans="1:15" ht="16.5" thickBot="1" x14ac:dyDescent="0.3"/>
    <row r="3" spans="1:15" ht="16.5" thickBot="1" x14ac:dyDescent="0.3">
      <c r="A3" s="1" t="s">
        <v>0</v>
      </c>
      <c r="B3" s="62" t="s">
        <v>2</v>
      </c>
      <c r="C3" s="62" t="s">
        <v>3</v>
      </c>
      <c r="D3" s="64" t="s">
        <v>4</v>
      </c>
      <c r="E3" s="65"/>
      <c r="F3" s="66"/>
      <c r="G3" s="3" t="s">
        <v>43</v>
      </c>
      <c r="H3" s="64" t="s">
        <v>6</v>
      </c>
      <c r="I3" s="65"/>
      <c r="J3" s="65"/>
      <c r="K3" s="66"/>
      <c r="L3" s="64" t="s">
        <v>7</v>
      </c>
      <c r="M3" s="65"/>
      <c r="N3" s="65"/>
      <c r="O3" s="66"/>
    </row>
    <row r="4" spans="1:15" ht="19.5" customHeight="1" thickBot="1" x14ac:dyDescent="0.3">
      <c r="A4" s="2" t="s">
        <v>1</v>
      </c>
      <c r="B4" s="63"/>
      <c r="C4" s="63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59" t="s">
        <v>46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1"/>
    </row>
    <row r="6" spans="1:15" ht="48" customHeight="1" thickBot="1" x14ac:dyDescent="0.3">
      <c r="A6" s="2">
        <v>23</v>
      </c>
      <c r="B6" s="5" t="s">
        <v>19</v>
      </c>
      <c r="C6" s="4">
        <v>10</v>
      </c>
      <c r="D6" s="4">
        <v>0.13</v>
      </c>
      <c r="E6" s="4">
        <v>7.25</v>
      </c>
      <c r="F6" s="4">
        <v>0.09</v>
      </c>
      <c r="G6" s="4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21" customHeight="1" thickBot="1" x14ac:dyDescent="0.3">
      <c r="A7" s="2">
        <v>15</v>
      </c>
      <c r="B7" s="5" t="s">
        <v>20</v>
      </c>
      <c r="C7" s="4">
        <v>40</v>
      </c>
      <c r="D7" s="4">
        <v>6.2</v>
      </c>
      <c r="E7" s="4">
        <v>6</v>
      </c>
      <c r="F7" s="4">
        <v>0</v>
      </c>
      <c r="G7" s="4">
        <v>79.3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47.25" customHeight="1" thickBot="1" x14ac:dyDescent="0.3">
      <c r="A8" s="2">
        <v>309</v>
      </c>
      <c r="B8" s="5" t="s">
        <v>21</v>
      </c>
      <c r="C8" s="4">
        <v>200</v>
      </c>
      <c r="D8" s="4">
        <v>7.2</v>
      </c>
      <c r="E8" s="4">
        <v>8.4</v>
      </c>
      <c r="F8" s="4">
        <v>24.4</v>
      </c>
      <c r="G8" s="4">
        <v>300</v>
      </c>
      <c r="H8" s="4">
        <v>7.0000000000000007E-2</v>
      </c>
      <c r="I8" s="4">
        <v>0</v>
      </c>
      <c r="J8" s="4">
        <v>0</v>
      </c>
      <c r="K8" s="4">
        <v>1.3</v>
      </c>
      <c r="L8" s="4">
        <v>6.48</v>
      </c>
      <c r="M8" s="4">
        <v>49.6</v>
      </c>
      <c r="N8" s="4">
        <v>28.2</v>
      </c>
      <c r="O8" s="4">
        <v>1.5</v>
      </c>
    </row>
    <row r="9" spans="1:15" ht="30" customHeight="1" thickBot="1" x14ac:dyDescent="0.3">
      <c r="A9" s="2"/>
      <c r="B9" s="5" t="s">
        <v>22</v>
      </c>
      <c r="C9" s="4">
        <v>100</v>
      </c>
      <c r="D9" s="4">
        <v>1.4</v>
      </c>
      <c r="E9" s="4">
        <v>4.8</v>
      </c>
      <c r="F9" s="4">
        <v>8.5</v>
      </c>
      <c r="G9" s="4">
        <v>85</v>
      </c>
      <c r="H9" s="4">
        <v>0.02</v>
      </c>
      <c r="I9" s="4">
        <v>7</v>
      </c>
      <c r="J9" s="4">
        <v>0</v>
      </c>
      <c r="K9" s="4">
        <v>0</v>
      </c>
      <c r="L9" s="4">
        <v>41</v>
      </c>
      <c r="M9" s="4">
        <v>67</v>
      </c>
      <c r="N9" s="4">
        <v>35</v>
      </c>
      <c r="O9" s="4">
        <v>7</v>
      </c>
    </row>
    <row r="10" spans="1:15" ht="62.25" customHeight="1" thickBot="1" x14ac:dyDescent="0.3">
      <c r="A10" s="2">
        <v>380</v>
      </c>
      <c r="B10" s="5" t="s">
        <v>23</v>
      </c>
      <c r="C10" s="4">
        <v>200</v>
      </c>
      <c r="D10" s="4">
        <v>3.46</v>
      </c>
      <c r="E10" s="4">
        <v>3.5</v>
      </c>
      <c r="F10" s="4">
        <v>25.9</v>
      </c>
      <c r="G10" s="4">
        <v>149</v>
      </c>
      <c r="H10" s="4">
        <v>0.02</v>
      </c>
      <c r="I10" s="4">
        <v>0.2</v>
      </c>
      <c r="J10" s="4">
        <v>0</v>
      </c>
      <c r="K10" s="4">
        <v>0</v>
      </c>
      <c r="L10" s="4">
        <v>51.8</v>
      </c>
      <c r="M10" s="4">
        <v>66.599999999999994</v>
      </c>
      <c r="N10" s="4">
        <v>67.400000000000006</v>
      </c>
      <c r="O10" s="4">
        <v>2.2000000000000002</v>
      </c>
    </row>
    <row r="11" spans="1:15" ht="21.75" customHeight="1" thickBot="1" x14ac:dyDescent="0.3">
      <c r="A11" s="2"/>
      <c r="B11" s="5" t="s">
        <v>24</v>
      </c>
      <c r="C11" s="4">
        <v>50</v>
      </c>
      <c r="D11" s="4">
        <v>4</v>
      </c>
      <c r="E11" s="4">
        <v>0.45</v>
      </c>
      <c r="F11" s="4">
        <v>0.4</v>
      </c>
      <c r="G11" s="4">
        <v>118</v>
      </c>
      <c r="H11" s="4">
        <v>0.08</v>
      </c>
      <c r="I11" s="4">
        <v>0</v>
      </c>
      <c r="J11" s="4">
        <v>0</v>
      </c>
      <c r="K11" s="4">
        <v>0</v>
      </c>
      <c r="L11" s="4">
        <v>12.5</v>
      </c>
      <c r="M11" s="4">
        <v>43</v>
      </c>
      <c r="N11" s="4">
        <v>17.5</v>
      </c>
      <c r="O11" s="4">
        <v>0.8</v>
      </c>
    </row>
    <row r="12" spans="1:15" ht="23.25" customHeight="1" thickBot="1" x14ac:dyDescent="0.3">
      <c r="A12" s="2"/>
      <c r="B12" s="15" t="s">
        <v>72</v>
      </c>
      <c r="C12" s="6"/>
      <c r="D12" s="6">
        <f>SUM(D6:D11)</f>
        <v>22.39</v>
      </c>
      <c r="E12" s="6">
        <f t="shared" ref="E12:O12" si="0">SUM(E6:E11)</f>
        <v>30.4</v>
      </c>
      <c r="F12" s="6">
        <f t="shared" si="0"/>
        <v>59.289999999999992</v>
      </c>
      <c r="G12" s="6">
        <f t="shared" si="0"/>
        <v>797.4</v>
      </c>
      <c r="H12" s="6">
        <f t="shared" si="0"/>
        <v>0.21000000000000002</v>
      </c>
      <c r="I12" s="6">
        <f t="shared" si="0"/>
        <v>7.87</v>
      </c>
      <c r="J12" s="6">
        <f t="shared" si="0"/>
        <v>0.11700000000000001</v>
      </c>
      <c r="K12" s="6">
        <f t="shared" si="0"/>
        <v>1.3120000000000001</v>
      </c>
      <c r="L12" s="6">
        <f t="shared" si="0"/>
        <v>277.202</v>
      </c>
      <c r="M12" s="6">
        <f t="shared" si="0"/>
        <v>274.26</v>
      </c>
      <c r="N12" s="6">
        <f t="shared" si="0"/>
        <v>158.10300000000001</v>
      </c>
      <c r="O12" s="6">
        <f t="shared" si="0"/>
        <v>11.720000000000002</v>
      </c>
    </row>
    <row r="13" spans="1:15" ht="16.5" thickBot="1" x14ac:dyDescent="0.3">
      <c r="A13" s="56" t="s">
        <v>44</v>
      </c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8"/>
    </row>
    <row r="14" spans="1:15" ht="32.25" thickBot="1" x14ac:dyDescent="0.3">
      <c r="A14" s="2">
        <v>67</v>
      </c>
      <c r="B14" s="5" t="s">
        <v>135</v>
      </c>
      <c r="C14" s="4">
        <v>160</v>
      </c>
      <c r="D14" s="4">
        <v>0.64</v>
      </c>
      <c r="E14" s="4"/>
      <c r="F14" s="4">
        <v>14.4</v>
      </c>
      <c r="G14" s="4">
        <v>67.2</v>
      </c>
      <c r="H14" s="4">
        <v>0.04</v>
      </c>
      <c r="I14" s="4">
        <v>41.5</v>
      </c>
      <c r="J14" s="4">
        <v>0.98</v>
      </c>
      <c r="K14" s="4">
        <v>0</v>
      </c>
      <c r="L14" s="4">
        <v>18.12</v>
      </c>
      <c r="M14" s="4">
        <v>18.52</v>
      </c>
      <c r="N14" s="4">
        <v>12.62</v>
      </c>
      <c r="O14" s="4">
        <v>0.69</v>
      </c>
    </row>
    <row r="15" spans="1:15" ht="54" customHeight="1" thickBot="1" x14ac:dyDescent="0.3">
      <c r="A15" s="2">
        <v>88</v>
      </c>
      <c r="B15" s="5" t="s">
        <v>25</v>
      </c>
      <c r="C15" s="4">
        <v>300</v>
      </c>
      <c r="D15" s="4">
        <v>1.92</v>
      </c>
      <c r="E15" s="4">
        <v>5.91</v>
      </c>
      <c r="F15" s="4">
        <v>13.8</v>
      </c>
      <c r="G15" s="4">
        <v>115.5</v>
      </c>
      <c r="H15" s="4">
        <v>0</v>
      </c>
      <c r="I15" s="4">
        <v>33.6</v>
      </c>
      <c r="J15" s="4">
        <v>0</v>
      </c>
      <c r="K15" s="4">
        <v>0</v>
      </c>
      <c r="L15" s="4">
        <v>97.6</v>
      </c>
      <c r="M15" s="4">
        <v>0</v>
      </c>
      <c r="N15" s="4">
        <v>40.96</v>
      </c>
      <c r="O15" s="4">
        <v>1.92</v>
      </c>
    </row>
    <row r="16" spans="1:15" ht="60.75" customHeight="1" thickBot="1" x14ac:dyDescent="0.3">
      <c r="A16" s="2">
        <v>259</v>
      </c>
      <c r="B16" s="5" t="s">
        <v>26</v>
      </c>
      <c r="C16" s="4" t="s">
        <v>27</v>
      </c>
      <c r="D16" s="4">
        <v>7</v>
      </c>
      <c r="E16" s="4">
        <v>15</v>
      </c>
      <c r="F16" s="4">
        <v>26</v>
      </c>
      <c r="G16" s="4">
        <v>256</v>
      </c>
      <c r="H16" s="4">
        <v>0.114</v>
      </c>
      <c r="I16" s="4">
        <v>8.02</v>
      </c>
      <c r="J16" s="4">
        <v>2.8</v>
      </c>
      <c r="K16" s="4">
        <v>0.32</v>
      </c>
      <c r="L16" s="4">
        <v>22.14</v>
      </c>
      <c r="M16" s="4">
        <v>152.6</v>
      </c>
      <c r="N16" s="4">
        <v>33</v>
      </c>
      <c r="O16" s="4">
        <v>2.2160000000000002</v>
      </c>
    </row>
    <row r="17" spans="1:15" ht="111" customHeight="1" thickBot="1" x14ac:dyDescent="0.3">
      <c r="A17" s="43">
        <v>349</v>
      </c>
      <c r="B17" s="41" t="s">
        <v>28</v>
      </c>
      <c r="C17" s="42">
        <v>200</v>
      </c>
      <c r="D17" s="42">
        <v>0.56000000000000005</v>
      </c>
      <c r="E17" s="42" t="s">
        <v>29</v>
      </c>
      <c r="F17" s="42">
        <v>109.1</v>
      </c>
      <c r="G17" s="42">
        <v>109.66</v>
      </c>
      <c r="H17" s="42">
        <v>1.6E-2</v>
      </c>
      <c r="I17" s="42">
        <v>0.7</v>
      </c>
      <c r="J17" s="42">
        <v>0</v>
      </c>
      <c r="K17" s="42">
        <v>0.5</v>
      </c>
      <c r="L17" s="42">
        <v>32.5</v>
      </c>
      <c r="M17" s="42">
        <v>23.4</v>
      </c>
      <c r="N17" s="42">
        <v>17.5</v>
      </c>
      <c r="O17" s="42">
        <v>0.7</v>
      </c>
    </row>
    <row r="18" spans="1:15" ht="32.25" customHeight="1" thickBot="1" x14ac:dyDescent="0.3">
      <c r="A18" s="2"/>
      <c r="B18" s="5" t="s">
        <v>30</v>
      </c>
      <c r="C18" s="4">
        <v>100</v>
      </c>
      <c r="D18" s="4">
        <v>7.7</v>
      </c>
      <c r="E18" s="4">
        <v>2.4</v>
      </c>
      <c r="F18" s="4">
        <v>53.4</v>
      </c>
      <c r="G18" s="4">
        <v>266</v>
      </c>
      <c r="H18" s="4">
        <v>1</v>
      </c>
      <c r="I18" s="4">
        <v>0</v>
      </c>
      <c r="J18" s="4">
        <v>0</v>
      </c>
      <c r="K18" s="4">
        <v>1.3</v>
      </c>
      <c r="L18" s="4">
        <v>23</v>
      </c>
      <c r="M18" s="4">
        <v>33</v>
      </c>
      <c r="N18" s="4">
        <v>87</v>
      </c>
      <c r="O18" s="4">
        <v>1.1000000000000001</v>
      </c>
    </row>
    <row r="19" spans="1:15" ht="16.5" thickBot="1" x14ac:dyDescent="0.3">
      <c r="A19" s="26" t="s">
        <v>0</v>
      </c>
      <c r="B19" s="62" t="s">
        <v>2</v>
      </c>
      <c r="C19" s="62" t="s">
        <v>3</v>
      </c>
      <c r="D19" s="64" t="s">
        <v>4</v>
      </c>
      <c r="E19" s="65"/>
      <c r="F19" s="66"/>
      <c r="G19" s="3" t="s">
        <v>43</v>
      </c>
      <c r="H19" s="64" t="s">
        <v>6</v>
      </c>
      <c r="I19" s="65"/>
      <c r="J19" s="65"/>
      <c r="K19" s="66"/>
      <c r="L19" s="64" t="s">
        <v>7</v>
      </c>
      <c r="M19" s="65"/>
      <c r="N19" s="65"/>
      <c r="O19" s="66"/>
    </row>
    <row r="20" spans="1:15" ht="19.5" customHeight="1" thickBot="1" x14ac:dyDescent="0.3">
      <c r="A20" s="27" t="s">
        <v>1</v>
      </c>
      <c r="B20" s="63"/>
      <c r="C20" s="63"/>
      <c r="D20" s="4" t="s">
        <v>8</v>
      </c>
      <c r="E20" s="4" t="s">
        <v>9</v>
      </c>
      <c r="F20" s="4" t="s">
        <v>10</v>
      </c>
      <c r="G20" s="4" t="s">
        <v>5</v>
      </c>
      <c r="H20" s="4" t="s">
        <v>11</v>
      </c>
      <c r="I20" s="4" t="s">
        <v>12</v>
      </c>
      <c r="J20" s="4" t="s">
        <v>13</v>
      </c>
      <c r="K20" s="4" t="s">
        <v>14</v>
      </c>
      <c r="L20" s="4" t="s">
        <v>15</v>
      </c>
      <c r="M20" s="4" t="s">
        <v>16</v>
      </c>
      <c r="N20" s="4" t="s">
        <v>17</v>
      </c>
      <c r="O20" s="4" t="s">
        <v>18</v>
      </c>
    </row>
    <row r="21" spans="1:15" ht="19.5" customHeight="1" thickBot="1" x14ac:dyDescent="0.3">
      <c r="A21" s="2"/>
      <c r="B21" s="5" t="s">
        <v>31</v>
      </c>
      <c r="C21" s="4">
        <v>50</v>
      </c>
      <c r="D21" s="4">
        <v>3.4</v>
      </c>
      <c r="E21" s="4">
        <v>0.6</v>
      </c>
      <c r="F21" s="4">
        <v>23.2</v>
      </c>
      <c r="G21" s="4">
        <v>107</v>
      </c>
      <c r="H21" s="4">
        <v>0.05</v>
      </c>
      <c r="I21" s="4">
        <v>0</v>
      </c>
      <c r="J21" s="4">
        <v>0</v>
      </c>
      <c r="K21" s="4">
        <v>0.45</v>
      </c>
      <c r="L21" s="4">
        <v>11.5</v>
      </c>
      <c r="M21" s="4">
        <v>12.5</v>
      </c>
      <c r="N21" s="4">
        <v>53</v>
      </c>
      <c r="O21" s="4">
        <v>1.55</v>
      </c>
    </row>
    <row r="22" spans="1:15" ht="23.25" customHeight="1" thickBot="1" x14ac:dyDescent="0.3">
      <c r="A22" s="2"/>
      <c r="B22" s="15" t="s">
        <v>72</v>
      </c>
      <c r="C22" s="6"/>
      <c r="D22" s="6">
        <f t="shared" ref="D22:O22" si="1">SUM(D14:D21)</f>
        <v>21.22</v>
      </c>
      <c r="E22" s="6">
        <f t="shared" si="1"/>
        <v>23.91</v>
      </c>
      <c r="F22" s="6">
        <f t="shared" si="1"/>
        <v>239.9</v>
      </c>
      <c r="G22" s="6">
        <f t="shared" si="1"/>
        <v>921.36</v>
      </c>
      <c r="H22" s="6">
        <f t="shared" si="1"/>
        <v>1.22</v>
      </c>
      <c r="I22" s="6">
        <f t="shared" si="1"/>
        <v>83.82</v>
      </c>
      <c r="J22" s="6">
        <f t="shared" si="1"/>
        <v>3.78</v>
      </c>
      <c r="K22" s="6">
        <f t="shared" si="1"/>
        <v>2.5700000000000003</v>
      </c>
      <c r="L22" s="6">
        <f t="shared" si="1"/>
        <v>204.86</v>
      </c>
      <c r="M22" s="6">
        <f t="shared" si="1"/>
        <v>240.02</v>
      </c>
      <c r="N22" s="6">
        <f t="shared" si="1"/>
        <v>244.07999999999998</v>
      </c>
      <c r="O22" s="6">
        <f t="shared" si="1"/>
        <v>8.1760000000000019</v>
      </c>
    </row>
    <row r="23" spans="1:15" ht="18.75" customHeight="1" thickBot="1" x14ac:dyDescent="0.3">
      <c r="A23" s="68" t="s">
        <v>45</v>
      </c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70"/>
    </row>
    <row r="24" spans="1:15" ht="32.25" thickBot="1" x14ac:dyDescent="0.3">
      <c r="A24" s="2">
        <v>410</v>
      </c>
      <c r="B24" s="5" t="s">
        <v>32</v>
      </c>
      <c r="C24" s="4">
        <v>70</v>
      </c>
      <c r="D24" s="4">
        <v>5</v>
      </c>
      <c r="E24" s="4">
        <v>3</v>
      </c>
      <c r="F24" s="4">
        <v>46</v>
      </c>
      <c r="G24" s="4">
        <v>224</v>
      </c>
      <c r="H24" s="4">
        <v>7.0000000000000007E-2</v>
      </c>
      <c r="I24" s="4">
        <v>0</v>
      </c>
      <c r="J24" s="4">
        <v>7</v>
      </c>
      <c r="K24" s="4">
        <v>1.1200000000000001</v>
      </c>
      <c r="L24" s="4">
        <v>13.3</v>
      </c>
      <c r="M24" s="4">
        <v>42.7</v>
      </c>
      <c r="N24" s="4">
        <v>9.1</v>
      </c>
      <c r="O24" s="4">
        <v>1.05</v>
      </c>
    </row>
    <row r="25" spans="1:15" ht="19.5" customHeight="1" thickBot="1" x14ac:dyDescent="0.3">
      <c r="A25" s="2">
        <v>389</v>
      </c>
      <c r="B25" s="5" t="s">
        <v>33</v>
      </c>
      <c r="C25" s="4">
        <v>200</v>
      </c>
      <c r="D25" s="4">
        <v>1</v>
      </c>
      <c r="E25" s="4">
        <v>0</v>
      </c>
      <c r="F25" s="4">
        <v>24.4</v>
      </c>
      <c r="G25" s="4">
        <v>50.8</v>
      </c>
      <c r="H25" s="4">
        <v>2.1999999999999999E-2</v>
      </c>
      <c r="I25" s="4">
        <v>4</v>
      </c>
      <c r="J25" s="4">
        <v>0</v>
      </c>
      <c r="K25" s="4">
        <v>0.2</v>
      </c>
      <c r="L25" s="4">
        <v>14</v>
      </c>
      <c r="M25" s="4">
        <v>14</v>
      </c>
      <c r="N25" s="4">
        <v>8</v>
      </c>
      <c r="O25" s="4">
        <v>2.8</v>
      </c>
    </row>
    <row r="26" spans="1:15" ht="16.5" thickBot="1" x14ac:dyDescent="0.3">
      <c r="A26" s="2"/>
      <c r="B26" s="5" t="s">
        <v>34</v>
      </c>
      <c r="C26" s="4">
        <v>200</v>
      </c>
      <c r="D26" s="4">
        <v>0.8</v>
      </c>
      <c r="E26" s="4">
        <v>0.8</v>
      </c>
      <c r="F26" s="4">
        <v>20.8</v>
      </c>
      <c r="G26" s="4">
        <v>90</v>
      </c>
      <c r="H26" s="4">
        <v>0.06</v>
      </c>
      <c r="I26" s="4">
        <v>20</v>
      </c>
      <c r="J26" s="4">
        <v>0</v>
      </c>
      <c r="K26" s="4">
        <v>0</v>
      </c>
      <c r="L26" s="4">
        <v>32</v>
      </c>
      <c r="M26" s="4">
        <v>22</v>
      </c>
      <c r="N26" s="4">
        <v>38</v>
      </c>
      <c r="O26" s="4">
        <v>4.4000000000000004</v>
      </c>
    </row>
    <row r="27" spans="1:15" ht="23.25" customHeight="1" thickBot="1" x14ac:dyDescent="0.3">
      <c r="A27" s="2"/>
      <c r="B27" s="15" t="s">
        <v>72</v>
      </c>
      <c r="C27" s="6"/>
      <c r="D27" s="6">
        <f>SUM(D24:D26)</f>
        <v>6.8</v>
      </c>
      <c r="E27" s="6">
        <f t="shared" ref="E27:O27" si="2">SUM(E24:E26)</f>
        <v>3.8</v>
      </c>
      <c r="F27" s="6">
        <f t="shared" si="2"/>
        <v>91.2</v>
      </c>
      <c r="G27" s="6">
        <f t="shared" si="2"/>
        <v>364.8</v>
      </c>
      <c r="H27" s="6">
        <f t="shared" si="2"/>
        <v>0.152</v>
      </c>
      <c r="I27" s="6">
        <f t="shared" si="2"/>
        <v>24</v>
      </c>
      <c r="J27" s="6">
        <f t="shared" si="2"/>
        <v>7</v>
      </c>
      <c r="K27" s="6">
        <f t="shared" si="2"/>
        <v>1.32</v>
      </c>
      <c r="L27" s="6">
        <f t="shared" si="2"/>
        <v>59.3</v>
      </c>
      <c r="M27" s="6">
        <f t="shared" si="2"/>
        <v>78.7</v>
      </c>
      <c r="N27" s="6">
        <f t="shared" si="2"/>
        <v>55.1</v>
      </c>
      <c r="O27" s="6">
        <f t="shared" si="2"/>
        <v>8.25</v>
      </c>
    </row>
    <row r="28" spans="1:15" ht="16.5" thickBot="1" x14ac:dyDescent="0.3">
      <c r="A28" s="56" t="s">
        <v>73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8"/>
    </row>
    <row r="29" spans="1:15" ht="44.25" customHeight="1" thickBot="1" x14ac:dyDescent="0.3">
      <c r="A29" s="2">
        <v>23</v>
      </c>
      <c r="B29" s="5" t="s">
        <v>19</v>
      </c>
      <c r="C29" s="4">
        <v>10</v>
      </c>
      <c r="D29" s="4">
        <v>0.13</v>
      </c>
      <c r="E29" s="4">
        <v>7.25</v>
      </c>
      <c r="F29" s="4">
        <v>0.09</v>
      </c>
      <c r="G29" s="4">
        <v>66.099999999999994</v>
      </c>
      <c r="H29" s="4">
        <v>0</v>
      </c>
      <c r="I29" s="4">
        <v>0.03</v>
      </c>
      <c r="J29" s="4">
        <v>1.9E-2</v>
      </c>
      <c r="K29" s="4">
        <v>0</v>
      </c>
      <c r="L29" s="4">
        <v>2.1999999999999999E-2</v>
      </c>
      <c r="M29" s="4">
        <v>0.06</v>
      </c>
      <c r="N29" s="4">
        <v>3.0000000000000001E-3</v>
      </c>
      <c r="O29" s="4">
        <v>0</v>
      </c>
    </row>
    <row r="30" spans="1:15" ht="33" customHeight="1" thickBot="1" x14ac:dyDescent="0.3">
      <c r="A30" s="2">
        <v>219</v>
      </c>
      <c r="B30" s="5" t="s">
        <v>35</v>
      </c>
      <c r="C30" s="4">
        <v>50</v>
      </c>
      <c r="D30" s="4">
        <v>0.5</v>
      </c>
      <c r="E30" s="4">
        <v>0.1</v>
      </c>
      <c r="F30" s="4">
        <v>1.85</v>
      </c>
      <c r="G30" s="4">
        <v>10</v>
      </c>
      <c r="H30" s="4">
        <v>4.2000000000000003E-2</v>
      </c>
      <c r="I30" s="4">
        <v>0.33</v>
      </c>
      <c r="J30" s="4">
        <v>36.9</v>
      </c>
      <c r="K30" s="4">
        <v>1.47</v>
      </c>
      <c r="L30" s="4">
        <v>140.69999999999999</v>
      </c>
      <c r="M30" s="4">
        <v>156.88</v>
      </c>
      <c r="N30" s="4">
        <v>18.34</v>
      </c>
      <c r="O30" s="4">
        <v>0.38</v>
      </c>
    </row>
    <row r="31" spans="1:15" ht="46.5" customHeight="1" thickBot="1" x14ac:dyDescent="0.3">
      <c r="A31" s="2">
        <v>268</v>
      </c>
      <c r="B31" s="5" t="s">
        <v>36</v>
      </c>
      <c r="C31" s="4" t="s">
        <v>37</v>
      </c>
      <c r="D31" s="4">
        <v>11.1</v>
      </c>
      <c r="E31" s="4">
        <v>14.55</v>
      </c>
      <c r="F31" s="4">
        <v>16.649999999999999</v>
      </c>
      <c r="G31" s="4">
        <v>242</v>
      </c>
      <c r="H31" s="4">
        <v>0.2</v>
      </c>
      <c r="I31" s="4">
        <v>3.4</v>
      </c>
      <c r="J31" s="4">
        <v>15.6</v>
      </c>
      <c r="K31" s="4">
        <v>2.2999999999999998</v>
      </c>
      <c r="L31" s="4">
        <v>35.6</v>
      </c>
      <c r="M31" s="4">
        <v>117.4</v>
      </c>
      <c r="N31" s="4">
        <v>39.35</v>
      </c>
      <c r="O31" s="4">
        <v>1.5</v>
      </c>
    </row>
    <row r="32" spans="1:15" ht="30.75" customHeight="1" thickBot="1" x14ac:dyDescent="0.3">
      <c r="A32" s="2">
        <v>302</v>
      </c>
      <c r="B32" s="5" t="s">
        <v>38</v>
      </c>
      <c r="C32" s="4" t="s">
        <v>39</v>
      </c>
      <c r="D32" s="4">
        <v>12</v>
      </c>
      <c r="E32" s="4">
        <v>3.2</v>
      </c>
      <c r="F32" s="4">
        <v>160</v>
      </c>
      <c r="G32" s="4">
        <v>326</v>
      </c>
      <c r="H32" s="4">
        <v>0.3</v>
      </c>
      <c r="I32" s="4">
        <v>0</v>
      </c>
      <c r="J32" s="4">
        <v>0</v>
      </c>
      <c r="K32" s="4">
        <v>0.7</v>
      </c>
      <c r="L32" s="4">
        <v>17.8</v>
      </c>
      <c r="M32" s="4">
        <v>245</v>
      </c>
      <c r="N32" s="4">
        <v>163</v>
      </c>
      <c r="O32" s="4">
        <v>5.5</v>
      </c>
    </row>
    <row r="33" spans="1:15" ht="33.75" customHeight="1" thickBot="1" x14ac:dyDescent="0.3">
      <c r="A33" s="2">
        <v>377</v>
      </c>
      <c r="B33" s="5" t="s">
        <v>40</v>
      </c>
      <c r="C33" s="4">
        <v>200</v>
      </c>
      <c r="D33" s="4">
        <v>0.09</v>
      </c>
      <c r="E33" s="4" t="s">
        <v>29</v>
      </c>
      <c r="F33" s="4">
        <v>13.95</v>
      </c>
      <c r="G33" s="4">
        <v>56</v>
      </c>
      <c r="H33" s="4">
        <v>0.01</v>
      </c>
      <c r="I33" s="4">
        <v>3</v>
      </c>
      <c r="J33" s="4">
        <v>2E-3</v>
      </c>
      <c r="K33" s="4">
        <v>0</v>
      </c>
      <c r="L33" s="4">
        <v>8</v>
      </c>
      <c r="M33" s="4">
        <v>4.4000000000000004</v>
      </c>
      <c r="N33" s="4">
        <v>2.4</v>
      </c>
      <c r="O33" s="4">
        <v>0.12</v>
      </c>
    </row>
    <row r="34" spans="1:15" ht="29.25" customHeight="1" thickBot="1" x14ac:dyDescent="0.3">
      <c r="A34" s="2"/>
      <c r="B34" s="5" t="s">
        <v>30</v>
      </c>
      <c r="C34" s="4">
        <v>100</v>
      </c>
      <c r="D34" s="4">
        <v>7.7</v>
      </c>
      <c r="E34" s="4">
        <v>2.4</v>
      </c>
      <c r="F34" s="4">
        <v>53.4</v>
      </c>
      <c r="G34" s="4">
        <v>266</v>
      </c>
      <c r="H34" s="4">
        <v>1</v>
      </c>
      <c r="I34" s="4">
        <v>0</v>
      </c>
      <c r="J34" s="4">
        <v>0</v>
      </c>
      <c r="K34" s="4">
        <v>1.3</v>
      </c>
      <c r="L34" s="4">
        <v>23</v>
      </c>
      <c r="M34" s="4">
        <v>33</v>
      </c>
      <c r="N34" s="4">
        <v>87</v>
      </c>
      <c r="O34" s="4">
        <v>1.1000000000000001</v>
      </c>
    </row>
    <row r="35" spans="1:15" ht="90.75" customHeight="1" thickBot="1" x14ac:dyDescent="0.3">
      <c r="A35" s="2"/>
      <c r="B35" s="44" t="s">
        <v>72</v>
      </c>
      <c r="C35" s="45"/>
      <c r="D35" s="45">
        <f>SUM(D29:D34)</f>
        <v>31.52</v>
      </c>
      <c r="E35" s="45">
        <f t="shared" ref="E35:O35" si="3">SUM(E29:E34)</f>
        <v>27.499999999999996</v>
      </c>
      <c r="F35" s="45">
        <f t="shared" si="3"/>
        <v>245.94</v>
      </c>
      <c r="G35" s="45">
        <f t="shared" si="3"/>
        <v>966.1</v>
      </c>
      <c r="H35" s="45">
        <f t="shared" si="3"/>
        <v>1.552</v>
      </c>
      <c r="I35" s="45">
        <f t="shared" si="3"/>
        <v>6.76</v>
      </c>
      <c r="J35" s="45">
        <f t="shared" si="3"/>
        <v>52.521000000000001</v>
      </c>
      <c r="K35" s="45">
        <f t="shared" si="3"/>
        <v>5.77</v>
      </c>
      <c r="L35" s="45">
        <f t="shared" si="3"/>
        <v>225.12199999999999</v>
      </c>
      <c r="M35" s="45">
        <f t="shared" si="3"/>
        <v>556.74</v>
      </c>
      <c r="N35" s="45">
        <f t="shared" si="3"/>
        <v>310.09299999999996</v>
      </c>
      <c r="O35" s="45">
        <f t="shared" si="3"/>
        <v>8.6</v>
      </c>
    </row>
    <row r="36" spans="1:15" ht="18" customHeight="1" thickBot="1" x14ac:dyDescent="0.3">
      <c r="A36" s="56" t="s">
        <v>69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8"/>
    </row>
    <row r="37" spans="1:15" ht="16.5" thickBot="1" x14ac:dyDescent="0.3">
      <c r="A37" s="2"/>
      <c r="B37" s="5" t="s">
        <v>41</v>
      </c>
      <c r="C37" s="4">
        <v>100</v>
      </c>
      <c r="D37" s="4">
        <v>5.7</v>
      </c>
      <c r="E37" s="4">
        <v>35.1</v>
      </c>
      <c r="F37" s="4">
        <v>55.1</v>
      </c>
      <c r="G37" s="4">
        <v>560</v>
      </c>
      <c r="H37" s="4">
        <v>2.4E-2</v>
      </c>
      <c r="I37" s="4">
        <v>0</v>
      </c>
      <c r="J37" s="4">
        <v>0</v>
      </c>
      <c r="K37" s="4">
        <v>0</v>
      </c>
      <c r="L37" s="4">
        <v>6</v>
      </c>
      <c r="M37" s="4">
        <v>19.8</v>
      </c>
      <c r="N37" s="4">
        <v>0.12</v>
      </c>
      <c r="O37" s="4">
        <v>0.36</v>
      </c>
    </row>
    <row r="38" spans="1:15" ht="16.5" thickBot="1" x14ac:dyDescent="0.3">
      <c r="A38" s="2"/>
      <c r="B38" s="5" t="s">
        <v>42</v>
      </c>
      <c r="C38" s="4">
        <v>200</v>
      </c>
      <c r="D38" s="4">
        <v>5.6</v>
      </c>
      <c r="E38" s="4">
        <v>6.4</v>
      </c>
      <c r="F38" s="4">
        <v>8.1999999999999993</v>
      </c>
      <c r="G38" s="4">
        <v>113</v>
      </c>
      <c r="H38" s="4">
        <v>0.08</v>
      </c>
      <c r="I38" s="4">
        <v>1.4</v>
      </c>
      <c r="J38" s="4">
        <v>40</v>
      </c>
      <c r="K38" s="4">
        <v>0</v>
      </c>
      <c r="L38" s="4">
        <v>240</v>
      </c>
      <c r="M38" s="4">
        <v>180</v>
      </c>
      <c r="N38" s="4">
        <v>28</v>
      </c>
      <c r="O38" s="4">
        <v>0.2</v>
      </c>
    </row>
    <row r="39" spans="1:15" s="23" customFormat="1" ht="20.25" customHeight="1" x14ac:dyDescent="0.25">
      <c r="A39" s="22"/>
      <c r="B39" s="54" t="s">
        <v>72</v>
      </c>
      <c r="C39" s="55"/>
      <c r="D39" s="55">
        <f>SUM(D37:D38)</f>
        <v>11.3</v>
      </c>
      <c r="E39" s="55">
        <f t="shared" ref="E39:O39" si="4">SUM(E37:E38)</f>
        <v>41.5</v>
      </c>
      <c r="F39" s="55">
        <f t="shared" si="4"/>
        <v>63.3</v>
      </c>
      <c r="G39" s="55">
        <f t="shared" si="4"/>
        <v>673</v>
      </c>
      <c r="H39" s="55">
        <f t="shared" si="4"/>
        <v>0.10400000000000001</v>
      </c>
      <c r="I39" s="55">
        <f t="shared" si="4"/>
        <v>1.4</v>
      </c>
      <c r="J39" s="55">
        <f t="shared" si="4"/>
        <v>40</v>
      </c>
      <c r="K39" s="55">
        <f t="shared" si="4"/>
        <v>0</v>
      </c>
      <c r="L39" s="55">
        <f t="shared" si="4"/>
        <v>246</v>
      </c>
      <c r="M39" s="55">
        <f t="shared" si="4"/>
        <v>199.8</v>
      </c>
      <c r="N39" s="55">
        <f t="shared" si="4"/>
        <v>28.12</v>
      </c>
      <c r="O39" s="55">
        <f t="shared" si="4"/>
        <v>0.56000000000000005</v>
      </c>
    </row>
    <row r="40" spans="1:15" ht="20.25" customHeight="1" x14ac:dyDescent="0.25">
      <c r="A40" s="17"/>
      <c r="B40" s="18" t="s">
        <v>74</v>
      </c>
      <c r="C40" s="18"/>
      <c r="D40" s="29">
        <f t="shared" ref="D40:O40" si="5">D39+D35+D27+D22+D12</f>
        <v>93.23</v>
      </c>
      <c r="E40" s="29">
        <f t="shared" si="5"/>
        <v>127.10999999999999</v>
      </c>
      <c r="F40" s="29">
        <f t="shared" si="5"/>
        <v>699.63</v>
      </c>
      <c r="G40" s="29">
        <f t="shared" si="5"/>
        <v>3722.66</v>
      </c>
      <c r="H40" s="29">
        <f t="shared" si="5"/>
        <v>3.238</v>
      </c>
      <c r="I40" s="29">
        <f t="shared" si="5"/>
        <v>123.85</v>
      </c>
      <c r="J40" s="29">
        <f t="shared" si="5"/>
        <v>103.41800000000001</v>
      </c>
      <c r="K40" s="29">
        <f t="shared" si="5"/>
        <v>10.972</v>
      </c>
      <c r="L40" s="29">
        <f t="shared" si="5"/>
        <v>1012.4839999999999</v>
      </c>
      <c r="M40" s="29">
        <f t="shared" si="5"/>
        <v>1349.52</v>
      </c>
      <c r="N40" s="29">
        <f t="shared" si="5"/>
        <v>795.49600000000009</v>
      </c>
      <c r="O40" s="29">
        <f t="shared" si="5"/>
        <v>37.306000000000004</v>
      </c>
    </row>
  </sheetData>
  <mergeCells count="16">
    <mergeCell ref="A13:O13"/>
    <mergeCell ref="A23:O23"/>
    <mergeCell ref="E1:I1"/>
    <mergeCell ref="A28:O28"/>
    <mergeCell ref="A36:O36"/>
    <mergeCell ref="B3:B4"/>
    <mergeCell ref="C3:C4"/>
    <mergeCell ref="D3:F3"/>
    <mergeCell ref="H3:K3"/>
    <mergeCell ref="L3:O3"/>
    <mergeCell ref="A5:O5"/>
    <mergeCell ref="B19:B20"/>
    <mergeCell ref="C19:C20"/>
    <mergeCell ref="D19:F19"/>
    <mergeCell ref="H19:K19"/>
    <mergeCell ref="L19:O19"/>
  </mergeCells>
  <pageMargins left="0.31496062992125984" right="0.31496062992125984" top="0.35433070866141736" bottom="0.15748031496062992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10</vt:lpstr>
      <vt:lpstr>9</vt:lpstr>
      <vt:lpstr>8</vt:lpstr>
      <vt:lpstr>7</vt:lpstr>
      <vt:lpstr>6</vt:lpstr>
      <vt:lpstr>5</vt:lpstr>
      <vt:lpstr>4</vt:lpstr>
      <vt:lpstr>3</vt:lpstr>
      <vt:lpstr>2</vt:lpstr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Евгений</cp:lastModifiedBy>
  <cp:lastPrinted>2025-03-03T09:39:37Z</cp:lastPrinted>
  <dcterms:created xsi:type="dcterms:W3CDTF">2018-04-13T09:40:06Z</dcterms:created>
  <dcterms:modified xsi:type="dcterms:W3CDTF">2025-06-05T14:59:17Z</dcterms:modified>
</cp:coreProperties>
</file>